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اصدرات نهائية 2023\النشرة الفصلية الربع الثالث2024\"/>
    </mc:Choice>
  </mc:AlternateContent>
  <xr:revisionPtr revIDLastSave="0" documentId="13_ncr:1_{06428FEF-D266-4CF5-A907-60D05D5F3BA9}" xr6:coauthVersionLast="47" xr6:coauthVersionMax="47" xr10:uidLastSave="{00000000-0000-0000-0000-000000000000}"/>
  <bookViews>
    <workbookView xWindow="-120" yWindow="-120" windowWidth="20730" windowHeight="11160" xr2:uid="{848489E0-85F5-4650-B4CC-E3ACF82F7B6A}"/>
  </bookViews>
  <sheets>
    <sheet name="Sheet2" sheetId="3" r:id="rId1"/>
  </sheets>
  <definedNames>
    <definedName name="_Hlk111490125" localSheetId="0">Sheet2!#REF!</definedName>
    <definedName name="_Hlk70842579" localSheetId="0">Sheet2!#REF!</definedName>
    <definedName name="_Toc127253055" localSheetId="0">Sheet2!#REF!</definedName>
    <definedName name="_Toc127253131" localSheetId="0">Sheet2!#REF!</definedName>
    <definedName name="_Toc127253421" localSheetId="0">Sheet2!#REF!</definedName>
    <definedName name="_Toc127253422" localSheetId="0">Sheet2!#REF!</definedName>
    <definedName name="_Toc127253423" localSheetId="0">Sheet2!#REF!</definedName>
    <definedName name="_Toc136239124" localSheetId="0">Sheet2!#REF!</definedName>
    <definedName name="_Toc151626178" localSheetId="0">Sheet2!#REF!</definedName>
    <definedName name="_Toc151633723" localSheetId="0">Sheet2!#REF!</definedName>
    <definedName name="_Toc151633817" localSheetId="0">Sheet2!$A$19</definedName>
    <definedName name="_Toc151633910" localSheetId="0">Sheet2!#REF!</definedName>
    <definedName name="_Toc151633956" localSheetId="0">Sheet2!#REF!</definedName>
    <definedName name="_Toc151633957" localSheetId="0">Sheet2!#REF!</definedName>
    <definedName name="_Toc160624671" localSheetId="0">Sheet2!#REF!</definedName>
    <definedName name="_Toc160624673" localSheetId="0">Sheet2!#REF!</definedName>
    <definedName name="_Toc160624675" localSheetId="0">Sheet2!#REF!</definedName>
    <definedName name="_Toc160624677" localSheetId="0">Sheet2!#REF!</definedName>
    <definedName name="_Toc160624689" localSheetId="0">Sheet2!#REF!</definedName>
    <definedName name="_Toc160624735" localSheetId="0">Sheet2!#REF!</definedName>
    <definedName name="_Toc160625235" localSheetId="0">Sheet2!$A$170</definedName>
    <definedName name="_Toc160625243" localSheetId="0">Sheet2!#REF!</definedName>
    <definedName name="_Toc160625245" localSheetId="0">Sheet2!#REF!</definedName>
    <definedName name="_Toc160625249" localSheetId="0">Sheet2!#REF!</definedName>
    <definedName name="_Toc160625276" localSheetId="0">Sheet2!#REF!</definedName>
    <definedName name="_Toc160625307" localSheetId="0">Sheet2!#REF!</definedName>
    <definedName name="_Toc160625370" localSheetId="0">Sheet2!#REF!</definedName>
    <definedName name="_Toc160625372" localSheetId="0">Sheet2!#REF!</definedName>
    <definedName name="_Toc167261283" localSheetId="0">Sheet2!#REF!</definedName>
    <definedName name="_Toc167261307" localSheetId="0">Sheet2!#REF!</definedName>
    <definedName name="_Toc167261571" localSheetId="0">Sheet2!#REF!</definedName>
    <definedName name="_Toc182899858" localSheetId="0">Sheet2!#REF!</definedName>
    <definedName name="_Toc182901224" localSheetId="0">Sheet2!#REF!</definedName>
    <definedName name="_Toc182901225" localSheetId="0">Sheet2!#REF!</definedName>
    <definedName name="_Toc182901226" localSheetId="0">Sheet2!#REF!</definedName>
    <definedName name="_Toc182901227" localSheetId="0">Sheet2!#REF!</definedName>
    <definedName name="_Toc182901230" localSheetId="0">Sheet2!#REF!</definedName>
    <definedName name="_Toc182901231" localSheetId="0">Sheet2!#REF!</definedName>
    <definedName name="_Toc182901232" localSheetId="0">Sheet2!#REF!</definedName>
    <definedName name="_Toc182901233" localSheetId="0">Sheet2!#REF!</definedName>
    <definedName name="_Toc182901234" localSheetId="0">Sheet2!$A$130</definedName>
    <definedName name="_Toc182901235" localSheetId="0">Sheet2!$A$131</definedName>
    <definedName name="_Toc182901236" localSheetId="0">Sheet2!$A$147</definedName>
    <definedName name="_Toc182901237" localSheetId="0">Sheet2!$A$148</definedName>
    <definedName name="_Toc182901239" localSheetId="0">Sheet2!$A$171</definedName>
    <definedName name="_Toc182901240" localSheetId="0">Sheet2!#REF!</definedName>
    <definedName name="_Toc182901241" localSheetId="0">Sheet2!#REF!</definedName>
    <definedName name="_Toc182901245" localSheetId="0">Sheet2!#REF!</definedName>
    <definedName name="_Toc182901254" localSheetId="0">Sheet2!#REF!</definedName>
    <definedName name="_Toc182901255" localSheetId="0">Sheet2!#REF!</definedName>
    <definedName name="_Toc182901256" localSheetId="0">Sheet2!#REF!</definedName>
    <definedName name="_Toc182901258" localSheetId="0">Sheet2!#REF!</definedName>
    <definedName name="_Toc182901259" localSheetId="0">Sheet2!#REF!</definedName>
    <definedName name="_Toc182901260" localSheetId="0">Sheet2!#REF!</definedName>
    <definedName name="_Toc182901261" localSheetId="0">Sheet2!#REF!</definedName>
    <definedName name="_Toc182901266" localSheetId="0">Sheet2!#REF!</definedName>
    <definedName name="_Toc182901267" localSheetId="0">Sheet2!#REF!</definedName>
    <definedName name="_Toc182901268" localSheetId="0">Sheet2!#REF!</definedName>
    <definedName name="_Toc182901269" localSheetId="0">Sheet2!#REF!</definedName>
    <definedName name="_Toc182901270" localSheetId="0">Sheet2!#REF!</definedName>
    <definedName name="_Toc182901271" localSheetId="0">Sheet2!#REF!</definedName>
    <definedName name="_Toc182901272" localSheetId="0">Sheet2!#REF!</definedName>
    <definedName name="_Toc182901273" localSheetId="0">Sheet2!#REF!</definedName>
    <definedName name="_Toc182901275" localSheetId="0">Sheet2!#REF!</definedName>
    <definedName name="_Toc182901276" localSheetId="0">Sheet2!#REF!</definedName>
    <definedName name="_Toc182901277" localSheetId="0">Sheet2!#REF!</definedName>
    <definedName name="_Toc182901278" localSheetId="0">Sheet2!#REF!</definedName>
    <definedName name="_Toc182901280" localSheetId="0">Sheet2!#REF!</definedName>
    <definedName name="_Toc182901281" localSheetId="0">Sheet2!#REF!</definedName>
    <definedName name="_Toc182901282" localSheetId="0">Sheet2!#REF!</definedName>
    <definedName name="_Toc182901283" localSheetId="0">Sheet2!#REF!</definedName>
    <definedName name="_Toc182901288" localSheetId="0">Sheet2!#REF!</definedName>
    <definedName name="_Toc182901289" localSheetId="0">Sheet2!#REF!</definedName>
    <definedName name="_Toc182901290" localSheetId="0">Sheet2!#REF!</definedName>
    <definedName name="_Toc182901291" localSheetId="0">Sheet2!#REF!</definedName>
    <definedName name="_Toc182901292" localSheetId="0">Sheet2!#REF!</definedName>
    <definedName name="_Toc182901293" localSheetId="0">Sheet2!#REF!</definedName>
    <definedName name="_Toc182901294" localSheetId="0">Sheet2!#REF!</definedName>
    <definedName name="_Toc182901295" localSheetId="0">Sheet2!#REF!</definedName>
    <definedName name="_Toc182901298" localSheetId="0">Sheet2!#REF!</definedName>
    <definedName name="_Toc182901299" localSheetId="0">Sheet2!#REF!</definedName>
    <definedName name="_Toc182901304" localSheetId="0">Sheet2!#REF!</definedName>
    <definedName name="_Toc182901305" localSheetId="0">Sheet2!#REF!</definedName>
    <definedName name="_Toc182901306" localSheetId="0">Sheet2!#REF!</definedName>
    <definedName name="_Toc182901307" localSheetId="0">Sheet2!#REF!</definedName>
    <definedName name="_Toc182901308" localSheetId="0">Sheet2!#REF!</definedName>
    <definedName name="_Toc182901309" localSheetId="0">Sheet2!#REF!</definedName>
    <definedName name="_Toc182901312" localSheetId="0">Sheet2!#REF!</definedName>
    <definedName name="_Toc182901313" localSheetId="0">Sheet2!#REF!</definedName>
    <definedName name="_Toc182901318" localSheetId="0">Sheet2!#REF!</definedName>
    <definedName name="_Toc182901319" localSheetId="0">Sheet2!#REF!</definedName>
    <definedName name="_Toc182901320" localSheetId="0">Sheet2!#REF!</definedName>
    <definedName name="_Toc182901321" localSheetId="0">Sheet2!#REF!</definedName>
    <definedName name="_Toc182901322" localSheetId="0">Sheet2!#REF!</definedName>
    <definedName name="_Toc182901323" localSheetId="0">Sheet2!#REF!</definedName>
    <definedName name="_Toc182901324" localSheetId="0">Sheet2!#REF!</definedName>
    <definedName name="_Toc182901325" localSheetId="0">Sheet2!#REF!</definedName>
    <definedName name="_Toc182901326" localSheetId="0">Sheet2!#REF!</definedName>
    <definedName name="_Toc182901327" localSheetId="0">Sheet2!#REF!</definedName>
    <definedName name="_Toc182901328" localSheetId="0">Sheet2!#REF!</definedName>
    <definedName name="_Toc182901329" localSheetId="0">Sheet2!#REF!</definedName>
    <definedName name="_Toc182901332" localSheetId="0">Sheet2!#REF!</definedName>
    <definedName name="_Toc182901333" localSheetId="0">Sheet2!#REF!</definedName>
    <definedName name="_Toc182901338" localSheetId="0">Sheet2!#REF!</definedName>
    <definedName name="_Toc182901339" localSheetId="0">Sheet2!#REF!</definedName>
    <definedName name="_Toc182901340" localSheetId="0">Sheet2!#REF!</definedName>
    <definedName name="_Toc182901341" localSheetId="0">Sheet2!#REF!</definedName>
    <definedName name="_Toc182901342" localSheetId="0">Sheet2!#REF!</definedName>
    <definedName name="_Toc182901343" localSheetId="0">Sheet2!#REF!</definedName>
    <definedName name="_Toc182901344" localSheetId="0">Sheet2!#REF!</definedName>
    <definedName name="_Toc182901345" localSheetId="0">Sheet2!#REF!</definedName>
    <definedName name="_Toc182901346" localSheetId="0">Sheet2!#REF!</definedName>
    <definedName name="_Toc182901347" localSheetId="0">Sheet2!#REF!</definedName>
    <definedName name="_Toc182901349" localSheetId="0">Sheet2!#REF!</definedName>
    <definedName name="_Toc182901351" localSheetId="0">Sheet2!#REF!</definedName>
    <definedName name="_Toc182901360" localSheetId="0">Sheet2!#REF!</definedName>
    <definedName name="_Toc182901361" localSheetId="0">Sheet2!#REF!</definedName>
    <definedName name="_Toc182901363" localSheetId="0">Sheet2!#REF!</definedName>
    <definedName name="_Toc182901364" localSheetId="0">Sheet2!#REF!</definedName>
    <definedName name="_Toc182901365" localSheetId="0">Sheet2!#REF!</definedName>
    <definedName name="_Toc182901366" localSheetId="0">Sheet2!#REF!</definedName>
    <definedName name="_Toc182901367" localSheetId="0">Sheet2!#REF!</definedName>
    <definedName name="_Toc182901368" localSheetId="0">Sheet2!#REF!</definedName>
    <definedName name="_Toc182901374" localSheetId="0">Sheet2!#REF!</definedName>
    <definedName name="_Toc182901381" localSheetId="0">Sheet2!#REF!</definedName>
    <definedName name="_Toc182901382" localSheetId="0">Sheet2!#REF!</definedName>
    <definedName name="_Toc182901390" localSheetId="0">Sheet2!#REF!</definedName>
    <definedName name="_Toc182901391" localSheetId="0">Sheet2!#REF!</definedName>
    <definedName name="_Toc182901392" localSheetId="0">Sheet2!#REF!</definedName>
    <definedName name="_Toc182901393" localSheetId="0">Sheet2!#REF!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91" i="3" l="1"/>
  <c r="F1293" i="3"/>
  <c r="F1291" i="3"/>
  <c r="F1289" i="3"/>
  <c r="I1391" i="3"/>
  <c r="J1391" i="3"/>
  <c r="I1393" i="3"/>
  <c r="J1393" i="3"/>
  <c r="J1389" i="3"/>
  <c r="I1389" i="3"/>
  <c r="J1383" i="3"/>
  <c r="J1385" i="3"/>
  <c r="J1381" i="3"/>
  <c r="I1385" i="3"/>
  <c r="I1383" i="3"/>
  <c r="I1381" i="3"/>
  <c r="C1162" i="3" l="1"/>
  <c r="K487" i="3"/>
  <c r="K485" i="3"/>
  <c r="K483" i="3"/>
  <c r="K479" i="3"/>
  <c r="K477" i="3"/>
  <c r="K475" i="3"/>
  <c r="H487" i="3"/>
  <c r="H485" i="3"/>
  <c r="H483" i="3"/>
  <c r="H479" i="3"/>
  <c r="H477" i="3"/>
  <c r="H475" i="3"/>
  <c r="E485" i="3"/>
  <c r="E487" i="3"/>
  <c r="E483" i="3"/>
  <c r="E477" i="3"/>
  <c r="E479" i="3"/>
  <c r="E475" i="3"/>
  <c r="D489" i="3"/>
  <c r="F489" i="3"/>
  <c r="G489" i="3"/>
  <c r="H489" i="3" s="1"/>
  <c r="I489" i="3"/>
  <c r="J489" i="3"/>
  <c r="C489" i="3"/>
  <c r="D481" i="3"/>
  <c r="F481" i="3"/>
  <c r="G481" i="3"/>
  <c r="I481" i="3"/>
  <c r="J481" i="3"/>
  <c r="K481" i="3" s="1"/>
  <c r="C481" i="3"/>
  <c r="H515" i="3"/>
  <c r="H513" i="3"/>
  <c r="H511" i="3"/>
  <c r="H505" i="3"/>
  <c r="H507" i="3"/>
  <c r="H503" i="3"/>
  <c r="G517" i="3"/>
  <c r="F517" i="3"/>
  <c r="E517" i="3"/>
  <c r="D517" i="3"/>
  <c r="C517" i="3"/>
  <c r="D509" i="3"/>
  <c r="E509" i="3"/>
  <c r="F509" i="3"/>
  <c r="G509" i="3"/>
  <c r="C509" i="3"/>
  <c r="H547" i="3"/>
  <c r="G547" i="3"/>
  <c r="F547" i="3"/>
  <c r="E547" i="3"/>
  <c r="D547" i="3"/>
  <c r="C547" i="3"/>
  <c r="F539" i="3"/>
  <c r="G539" i="3"/>
  <c r="H539" i="3"/>
  <c r="D539" i="3"/>
  <c r="E539" i="3"/>
  <c r="C539" i="3"/>
  <c r="C574" i="3"/>
  <c r="D574" i="3"/>
  <c r="E574" i="3"/>
  <c r="F574" i="3"/>
  <c r="G572" i="3"/>
  <c r="G570" i="3"/>
  <c r="G568" i="3"/>
  <c r="G562" i="3"/>
  <c r="G564" i="3"/>
  <c r="G560" i="3"/>
  <c r="D566" i="3"/>
  <c r="E566" i="3"/>
  <c r="F566" i="3"/>
  <c r="C566" i="3"/>
  <c r="K598" i="3"/>
  <c r="K596" i="3"/>
  <c r="K594" i="3"/>
  <c r="K588" i="3"/>
  <c r="K590" i="3"/>
  <c r="K586" i="3"/>
  <c r="J600" i="3"/>
  <c r="I600" i="3"/>
  <c r="H600" i="3"/>
  <c r="G600" i="3"/>
  <c r="F600" i="3"/>
  <c r="E600" i="3"/>
  <c r="D600" i="3"/>
  <c r="C600" i="3"/>
  <c r="D592" i="3"/>
  <c r="E592" i="3"/>
  <c r="F592" i="3"/>
  <c r="G592" i="3"/>
  <c r="H592" i="3"/>
  <c r="I592" i="3"/>
  <c r="J592" i="3"/>
  <c r="C592" i="3"/>
  <c r="E621" i="3"/>
  <c r="E619" i="3"/>
  <c r="E617" i="3"/>
  <c r="E611" i="3"/>
  <c r="E613" i="3"/>
  <c r="E609" i="3"/>
  <c r="D615" i="3"/>
  <c r="C615" i="3"/>
  <c r="D623" i="3"/>
  <c r="C623" i="3"/>
  <c r="C638" i="3"/>
  <c r="C646" i="3"/>
  <c r="C669" i="3"/>
  <c r="C661" i="3"/>
  <c r="H693" i="3"/>
  <c r="H691" i="3"/>
  <c r="H689" i="3"/>
  <c r="H683" i="3"/>
  <c r="H685" i="3"/>
  <c r="H681" i="3"/>
  <c r="G687" i="3"/>
  <c r="F687" i="3"/>
  <c r="E687" i="3"/>
  <c r="D687" i="3"/>
  <c r="C687" i="3"/>
  <c r="D695" i="3"/>
  <c r="E695" i="3"/>
  <c r="F695" i="3"/>
  <c r="G695" i="3"/>
  <c r="C695" i="3"/>
  <c r="H718" i="3"/>
  <c r="H716" i="3"/>
  <c r="H714" i="3"/>
  <c r="H708" i="3"/>
  <c r="H710" i="3"/>
  <c r="H706" i="3"/>
  <c r="G712" i="3"/>
  <c r="F712" i="3"/>
  <c r="E712" i="3"/>
  <c r="D712" i="3"/>
  <c r="C712" i="3"/>
  <c r="D720" i="3"/>
  <c r="E720" i="3"/>
  <c r="F720" i="3"/>
  <c r="G720" i="3"/>
  <c r="C720" i="3"/>
  <c r="H745" i="3"/>
  <c r="H743" i="3"/>
  <c r="H741" i="3"/>
  <c r="H735" i="3"/>
  <c r="H737" i="3"/>
  <c r="H733" i="3"/>
  <c r="G747" i="3"/>
  <c r="F747" i="3"/>
  <c r="E747" i="3"/>
  <c r="D747" i="3"/>
  <c r="C747" i="3"/>
  <c r="D739" i="3"/>
  <c r="E739" i="3"/>
  <c r="F739" i="3"/>
  <c r="G739" i="3"/>
  <c r="C739" i="3"/>
  <c r="C762" i="3"/>
  <c r="D762" i="3"/>
  <c r="E758" i="3"/>
  <c r="E760" i="3"/>
  <c r="E756" i="3"/>
  <c r="E766" i="3"/>
  <c r="E768" i="3"/>
  <c r="E764" i="3"/>
  <c r="D770" i="3"/>
  <c r="C770" i="3"/>
  <c r="E793" i="3"/>
  <c r="E791" i="3"/>
  <c r="E789" i="3"/>
  <c r="E783" i="3"/>
  <c r="E785" i="3"/>
  <c r="E781" i="3"/>
  <c r="D795" i="3"/>
  <c r="C795" i="3"/>
  <c r="D787" i="3"/>
  <c r="C787" i="3"/>
  <c r="C819" i="3"/>
  <c r="C811" i="3"/>
  <c r="E854" i="3"/>
  <c r="E856" i="3"/>
  <c r="E844" i="3"/>
  <c r="E846" i="3"/>
  <c r="E848" i="3"/>
  <c r="E850" i="3"/>
  <c r="E852" i="3"/>
  <c r="E842" i="3"/>
  <c r="E836" i="3"/>
  <c r="E838" i="3"/>
  <c r="E840" i="3"/>
  <c r="E832" i="3"/>
  <c r="E834" i="3"/>
  <c r="E830" i="3"/>
  <c r="C858" i="3"/>
  <c r="D858" i="3"/>
  <c r="B858" i="3"/>
  <c r="E881" i="3"/>
  <c r="E883" i="3"/>
  <c r="E879" i="3"/>
  <c r="E873" i="3"/>
  <c r="E875" i="3"/>
  <c r="E871" i="3"/>
  <c r="D877" i="3"/>
  <c r="C877" i="3"/>
  <c r="D885" i="3"/>
  <c r="C885" i="3"/>
  <c r="F909" i="3"/>
  <c r="F907" i="3"/>
  <c r="F905" i="3"/>
  <c r="F899" i="3"/>
  <c r="F901" i="3"/>
  <c r="F897" i="3"/>
  <c r="E911" i="3"/>
  <c r="D911" i="3"/>
  <c r="C911" i="3"/>
  <c r="D903" i="3"/>
  <c r="E903" i="3"/>
  <c r="C903" i="3"/>
  <c r="H928" i="3"/>
  <c r="G928" i="3"/>
  <c r="F928" i="3"/>
  <c r="E928" i="3"/>
  <c r="D928" i="3"/>
  <c r="C928" i="3"/>
  <c r="D936" i="3"/>
  <c r="E936" i="3"/>
  <c r="F936" i="3"/>
  <c r="G936" i="3"/>
  <c r="H936" i="3"/>
  <c r="C936" i="3"/>
  <c r="J965" i="3"/>
  <c r="I965" i="3"/>
  <c r="H965" i="3"/>
  <c r="G965" i="3"/>
  <c r="F965" i="3"/>
  <c r="E965" i="3"/>
  <c r="D965" i="3"/>
  <c r="C965" i="3"/>
  <c r="D957" i="3"/>
  <c r="E957" i="3"/>
  <c r="F957" i="3"/>
  <c r="G957" i="3"/>
  <c r="H957" i="3"/>
  <c r="I957" i="3"/>
  <c r="J957" i="3"/>
  <c r="C957" i="3"/>
  <c r="C995" i="3"/>
  <c r="C987" i="3"/>
  <c r="F1018" i="3"/>
  <c r="F1016" i="3"/>
  <c r="F1014" i="3"/>
  <c r="F1008" i="3"/>
  <c r="F1010" i="3"/>
  <c r="F1006" i="3"/>
  <c r="E1020" i="3"/>
  <c r="D1020" i="3"/>
  <c r="C1020" i="3"/>
  <c r="D1012" i="3"/>
  <c r="E1012" i="3"/>
  <c r="C1012" i="3"/>
  <c r="L1045" i="3"/>
  <c r="L1043" i="3"/>
  <c r="L1041" i="3"/>
  <c r="L1037" i="3"/>
  <c r="L1035" i="3"/>
  <c r="L1033" i="3"/>
  <c r="G1045" i="3"/>
  <c r="G1043" i="3"/>
  <c r="G1041" i="3"/>
  <c r="G1035" i="3"/>
  <c r="G1037" i="3"/>
  <c r="G1033" i="3"/>
  <c r="L1071" i="3"/>
  <c r="L1069" i="3"/>
  <c r="L1067" i="3"/>
  <c r="L1063" i="3"/>
  <c r="L1061" i="3"/>
  <c r="L1059" i="3"/>
  <c r="G1071" i="3"/>
  <c r="G1069" i="3"/>
  <c r="G1067" i="3"/>
  <c r="G1061" i="3"/>
  <c r="G1063" i="3"/>
  <c r="G1059" i="3"/>
  <c r="K1039" i="3"/>
  <c r="J1039" i="3"/>
  <c r="I1039" i="3"/>
  <c r="H1039" i="3"/>
  <c r="F1039" i="3"/>
  <c r="E1039" i="3"/>
  <c r="D1039" i="3"/>
  <c r="C1039" i="3"/>
  <c r="D1047" i="3"/>
  <c r="E1047" i="3"/>
  <c r="F1047" i="3"/>
  <c r="H1047" i="3"/>
  <c r="I1047" i="3"/>
  <c r="J1047" i="3"/>
  <c r="K1047" i="3"/>
  <c r="C1047" i="3"/>
  <c r="K1065" i="3"/>
  <c r="J1065" i="3"/>
  <c r="I1065" i="3"/>
  <c r="H1065" i="3"/>
  <c r="F1065" i="3"/>
  <c r="E1065" i="3"/>
  <c r="D1065" i="3"/>
  <c r="C1065" i="3"/>
  <c r="K1073" i="3"/>
  <c r="J1073" i="3"/>
  <c r="I1073" i="3"/>
  <c r="H1073" i="3"/>
  <c r="F1073" i="3"/>
  <c r="E1073" i="3"/>
  <c r="D1073" i="3"/>
  <c r="C1073" i="3"/>
  <c r="L1095" i="3"/>
  <c r="L1093" i="3"/>
  <c r="L1091" i="3"/>
  <c r="L1087" i="3"/>
  <c r="L1085" i="3"/>
  <c r="L1083" i="3"/>
  <c r="G1095" i="3"/>
  <c r="G1093" i="3"/>
  <c r="G1091" i="3"/>
  <c r="G1085" i="3"/>
  <c r="G1087" i="3"/>
  <c r="G1083" i="3"/>
  <c r="K1097" i="3"/>
  <c r="J1097" i="3"/>
  <c r="I1097" i="3"/>
  <c r="H1097" i="3"/>
  <c r="F1097" i="3"/>
  <c r="E1097" i="3"/>
  <c r="D1097" i="3"/>
  <c r="C1097" i="3"/>
  <c r="E1089" i="3"/>
  <c r="F1089" i="3"/>
  <c r="H1089" i="3"/>
  <c r="I1089" i="3"/>
  <c r="J1089" i="3"/>
  <c r="K1089" i="3"/>
  <c r="D1089" i="3"/>
  <c r="C1089" i="3"/>
  <c r="E1120" i="3"/>
  <c r="E1118" i="3"/>
  <c r="E1116" i="3"/>
  <c r="E1110" i="3"/>
  <c r="E1112" i="3"/>
  <c r="E1108" i="3"/>
  <c r="D1122" i="3"/>
  <c r="C1122" i="3"/>
  <c r="D1114" i="3"/>
  <c r="C1114" i="3"/>
  <c r="G1145" i="3"/>
  <c r="F1145" i="3"/>
  <c r="E1145" i="3"/>
  <c r="D1145" i="3"/>
  <c r="C1145" i="3"/>
  <c r="G1137" i="3"/>
  <c r="F1137" i="3"/>
  <c r="E1137" i="3"/>
  <c r="D1137" i="3"/>
  <c r="C1137" i="3"/>
  <c r="J1196" i="3"/>
  <c r="I1196" i="3"/>
  <c r="H1196" i="3"/>
  <c r="G1196" i="3"/>
  <c r="F1196" i="3"/>
  <c r="E1196" i="3"/>
  <c r="D1196" i="3"/>
  <c r="C1196" i="3"/>
  <c r="D1188" i="3"/>
  <c r="E1188" i="3"/>
  <c r="F1188" i="3"/>
  <c r="G1188" i="3"/>
  <c r="H1188" i="3"/>
  <c r="I1188" i="3"/>
  <c r="J1188" i="3"/>
  <c r="C1188" i="3"/>
  <c r="C1170" i="3"/>
  <c r="C1222" i="3"/>
  <c r="C1214" i="3"/>
  <c r="C1247" i="3"/>
  <c r="C1239" i="3"/>
  <c r="J1272" i="3"/>
  <c r="J1270" i="3"/>
  <c r="J1268" i="3"/>
  <c r="J1262" i="3"/>
  <c r="J1264" i="3"/>
  <c r="J1260" i="3"/>
  <c r="I1266" i="3"/>
  <c r="H1266" i="3"/>
  <c r="G1266" i="3"/>
  <c r="F1266" i="3"/>
  <c r="E1266" i="3"/>
  <c r="D1266" i="3"/>
  <c r="C1266" i="3"/>
  <c r="D1274" i="3"/>
  <c r="E1274" i="3"/>
  <c r="F1274" i="3"/>
  <c r="G1274" i="3"/>
  <c r="H1274" i="3"/>
  <c r="I1274" i="3"/>
  <c r="C1274" i="3"/>
  <c r="D1303" i="3"/>
  <c r="E1303" i="3"/>
  <c r="F1303" i="3"/>
  <c r="G1303" i="3"/>
  <c r="C1303" i="3"/>
  <c r="C1295" i="3"/>
  <c r="E1295" i="3"/>
  <c r="F1295" i="3"/>
  <c r="G1295" i="3"/>
  <c r="D1295" i="3"/>
  <c r="F1320" i="3"/>
  <c r="F1325" i="3"/>
  <c r="F1324" i="3"/>
  <c r="F1323" i="3"/>
  <c r="F1322" i="3"/>
  <c r="F1317" i="3"/>
  <c r="F1315" i="3"/>
  <c r="F1316" i="3"/>
  <c r="F1314" i="3"/>
  <c r="F1312" i="3"/>
  <c r="E1326" i="3"/>
  <c r="D1326" i="3"/>
  <c r="C1326" i="3"/>
  <c r="D1318" i="3"/>
  <c r="E1318" i="3"/>
  <c r="C1318" i="3"/>
  <c r="F1344" i="3"/>
  <c r="F1342" i="3"/>
  <c r="F1338" i="3"/>
  <c r="F1336" i="3"/>
  <c r="E1346" i="3"/>
  <c r="D1346" i="3"/>
  <c r="C1346" i="3"/>
  <c r="D1340" i="3"/>
  <c r="E1340" i="3"/>
  <c r="C1340" i="3"/>
  <c r="D1365" i="3"/>
  <c r="E1365" i="3"/>
  <c r="C1365" i="3"/>
  <c r="F1363" i="3"/>
  <c r="F1361" i="3"/>
  <c r="F1357" i="3"/>
  <c r="F1355" i="3"/>
  <c r="D1359" i="3"/>
  <c r="E1359" i="3"/>
  <c r="C1359" i="3"/>
  <c r="H1395" i="3"/>
  <c r="G1395" i="3"/>
  <c r="F1395" i="3"/>
  <c r="E1395" i="3"/>
  <c r="D1395" i="3"/>
  <c r="C1395" i="3"/>
  <c r="D1387" i="3"/>
  <c r="E1387" i="3"/>
  <c r="F1387" i="3"/>
  <c r="G1387" i="3"/>
  <c r="H1387" i="3"/>
  <c r="C1387" i="3"/>
  <c r="D1419" i="3"/>
  <c r="E1419" i="3"/>
  <c r="C1419" i="3"/>
  <c r="F1417" i="3"/>
  <c r="F1415" i="3"/>
  <c r="F1413" i="3"/>
  <c r="F1407" i="3"/>
  <c r="F1409" i="3"/>
  <c r="F1405" i="3"/>
  <c r="D1411" i="3"/>
  <c r="E1411" i="3"/>
  <c r="C1411" i="3"/>
  <c r="G1444" i="3"/>
  <c r="F1444" i="3"/>
  <c r="E1444" i="3"/>
  <c r="D1444" i="3"/>
  <c r="C1444" i="3"/>
  <c r="D1436" i="3"/>
  <c r="E1436" i="3"/>
  <c r="F1436" i="3"/>
  <c r="G1436" i="3"/>
  <c r="C1436" i="3"/>
  <c r="L1509" i="3"/>
  <c r="K1509" i="3"/>
  <c r="J1509" i="3"/>
  <c r="I1509" i="3"/>
  <c r="H1509" i="3"/>
  <c r="G1509" i="3"/>
  <c r="F1509" i="3"/>
  <c r="E1509" i="3"/>
  <c r="D1509" i="3"/>
  <c r="E1493" i="3"/>
  <c r="F1493" i="3"/>
  <c r="G1493" i="3"/>
  <c r="H1493" i="3"/>
  <c r="I1493" i="3"/>
  <c r="J1493" i="3"/>
  <c r="K1493" i="3"/>
  <c r="L1493" i="3"/>
  <c r="D1493" i="3"/>
  <c r="L1507" i="3"/>
  <c r="K1507" i="3"/>
  <c r="J1507" i="3"/>
  <c r="I1507" i="3"/>
  <c r="H1507" i="3"/>
  <c r="G1507" i="3"/>
  <c r="F1507" i="3"/>
  <c r="E1507" i="3"/>
  <c r="D1507" i="3"/>
  <c r="K1491" i="3"/>
  <c r="L1491" i="3"/>
  <c r="J1491" i="3"/>
  <c r="I1491" i="3"/>
  <c r="F1491" i="3"/>
  <c r="G1491" i="3"/>
  <c r="H1491" i="3"/>
  <c r="D1491" i="3"/>
  <c r="C1468" i="3"/>
  <c r="C1460" i="3"/>
  <c r="F1619" i="3"/>
  <c r="F1615" i="3"/>
  <c r="C1686" i="3"/>
  <c r="C1682" i="3"/>
  <c r="C1678" i="3"/>
  <c r="C1674" i="3"/>
  <c r="C1670" i="3"/>
  <c r="C1665" i="3"/>
  <c r="C1661" i="3"/>
  <c r="D1711" i="3"/>
  <c r="C1711" i="3"/>
  <c r="D1703" i="3"/>
  <c r="C1703" i="3"/>
  <c r="E458" i="3"/>
  <c r="E456" i="3"/>
  <c r="E454" i="3"/>
  <c r="E448" i="3"/>
  <c r="E450" i="3"/>
  <c r="E446" i="3"/>
  <c r="D460" i="3"/>
  <c r="C460" i="3"/>
  <c r="D452" i="3"/>
  <c r="C452" i="3"/>
  <c r="E434" i="3"/>
  <c r="E432" i="3"/>
  <c r="E430" i="3"/>
  <c r="E424" i="3"/>
  <c r="E426" i="3"/>
  <c r="E422" i="3"/>
  <c r="D436" i="3"/>
  <c r="C436" i="3"/>
  <c r="D428" i="3"/>
  <c r="C428" i="3"/>
  <c r="I408" i="3"/>
  <c r="I406" i="3"/>
  <c r="I404" i="3"/>
  <c r="I398" i="3"/>
  <c r="I400" i="3"/>
  <c r="I396" i="3"/>
  <c r="H410" i="3"/>
  <c r="G410" i="3"/>
  <c r="F410" i="3"/>
  <c r="E410" i="3"/>
  <c r="D410" i="3"/>
  <c r="C410" i="3"/>
  <c r="D402" i="3"/>
  <c r="E402" i="3"/>
  <c r="F402" i="3"/>
  <c r="G402" i="3"/>
  <c r="H402" i="3"/>
  <c r="C402" i="3"/>
  <c r="I382" i="3"/>
  <c r="I380" i="3"/>
  <c r="I378" i="3"/>
  <c r="I372" i="3"/>
  <c r="I374" i="3"/>
  <c r="I370" i="3"/>
  <c r="H384" i="3"/>
  <c r="G384" i="3"/>
  <c r="F384" i="3"/>
  <c r="E384" i="3"/>
  <c r="D384" i="3"/>
  <c r="C384" i="3"/>
  <c r="D376" i="3"/>
  <c r="E376" i="3"/>
  <c r="F376" i="3"/>
  <c r="G376" i="3"/>
  <c r="H376" i="3"/>
  <c r="C376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41" i="3"/>
  <c r="D362" i="3"/>
  <c r="C362" i="3"/>
  <c r="B362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10" i="3"/>
  <c r="E311" i="3"/>
  <c r="E312" i="3"/>
  <c r="E313" i="3"/>
  <c r="E314" i="3"/>
  <c r="E315" i="3"/>
  <c r="E316" i="3"/>
  <c r="E317" i="3"/>
  <c r="E309" i="3"/>
  <c r="E291" i="3"/>
  <c r="D330" i="3"/>
  <c r="C330" i="3"/>
  <c r="B330" i="3"/>
  <c r="E294" i="3"/>
  <c r="E295" i="3"/>
  <c r="E296" i="3"/>
  <c r="E297" i="3"/>
  <c r="E298" i="3"/>
  <c r="E285" i="3"/>
  <c r="E286" i="3"/>
  <c r="E287" i="3"/>
  <c r="E288" i="3"/>
  <c r="E289" i="3"/>
  <c r="E290" i="3"/>
  <c r="E292" i="3"/>
  <c r="E293" i="3"/>
  <c r="E279" i="3"/>
  <c r="E280" i="3"/>
  <c r="E281" i="3"/>
  <c r="E282" i="3"/>
  <c r="E283" i="3"/>
  <c r="E284" i="3"/>
  <c r="E278" i="3"/>
  <c r="D299" i="3"/>
  <c r="C299" i="3"/>
  <c r="B299" i="3"/>
  <c r="E266" i="3"/>
  <c r="E260" i="3"/>
  <c r="E261" i="3"/>
  <c r="E262" i="3"/>
  <c r="E263" i="3"/>
  <c r="E264" i="3"/>
  <c r="E265" i="3"/>
  <c r="E255" i="3"/>
  <c r="E256" i="3"/>
  <c r="E257" i="3"/>
  <c r="E258" i="3"/>
  <c r="E259" i="3"/>
  <c r="E248" i="3"/>
  <c r="E249" i="3"/>
  <c r="E250" i="3"/>
  <c r="E251" i="3"/>
  <c r="E252" i="3"/>
  <c r="E253" i="3"/>
  <c r="E254" i="3"/>
  <c r="E247" i="3"/>
  <c r="E246" i="3"/>
  <c r="C267" i="3"/>
  <c r="D267" i="3"/>
  <c r="B267" i="3"/>
  <c r="H231" i="3"/>
  <c r="H229" i="3"/>
  <c r="H227" i="3"/>
  <c r="H219" i="3"/>
  <c r="H221" i="3"/>
  <c r="H223" i="3"/>
  <c r="G233" i="3"/>
  <c r="F233" i="3"/>
  <c r="E233" i="3"/>
  <c r="D233" i="3"/>
  <c r="C233" i="3"/>
  <c r="D225" i="3"/>
  <c r="E225" i="3"/>
  <c r="F225" i="3"/>
  <c r="G225" i="3"/>
  <c r="C225" i="3"/>
  <c r="G207" i="3"/>
  <c r="E207" i="3"/>
  <c r="C207" i="3"/>
  <c r="F207" i="3"/>
  <c r="D207" i="3"/>
  <c r="B207" i="3"/>
  <c r="F185" i="3"/>
  <c r="D185" i="3"/>
  <c r="G185" i="3"/>
  <c r="E185" i="3"/>
  <c r="C185" i="3"/>
  <c r="B185" i="3"/>
  <c r="I205" i="3"/>
  <c r="H205" i="3"/>
  <c r="I203" i="3"/>
  <c r="H203" i="3"/>
  <c r="I201" i="3"/>
  <c r="H201" i="3"/>
  <c r="I199" i="3"/>
  <c r="H199" i="3"/>
  <c r="I179" i="3"/>
  <c r="I181" i="3"/>
  <c r="I183" i="3"/>
  <c r="I177" i="3"/>
  <c r="H179" i="3"/>
  <c r="H181" i="3"/>
  <c r="H183" i="3"/>
  <c r="H177" i="3"/>
  <c r="I157" i="3"/>
  <c r="I159" i="3"/>
  <c r="I161" i="3"/>
  <c r="I155" i="3"/>
  <c r="H157" i="3"/>
  <c r="H159" i="3"/>
  <c r="H161" i="3"/>
  <c r="H155" i="3"/>
  <c r="C163" i="3"/>
  <c r="D163" i="3"/>
  <c r="E163" i="3"/>
  <c r="F163" i="3"/>
  <c r="G163" i="3"/>
  <c r="B163" i="3"/>
  <c r="C142" i="3"/>
  <c r="B142" i="3"/>
  <c r="C125" i="3"/>
  <c r="C117" i="3"/>
  <c r="F95" i="3"/>
  <c r="G95" i="3"/>
  <c r="H95" i="3"/>
  <c r="C95" i="3"/>
  <c r="D95" i="3"/>
  <c r="B95" i="3"/>
  <c r="I93" i="3"/>
  <c r="I92" i="3"/>
  <c r="I91" i="3"/>
  <c r="I90" i="3"/>
  <c r="I86" i="3"/>
  <c r="I87" i="3"/>
  <c r="I88" i="3"/>
  <c r="I89" i="3"/>
  <c r="I85" i="3"/>
  <c r="I83" i="3"/>
  <c r="E93" i="3"/>
  <c r="E90" i="3"/>
  <c r="E91" i="3"/>
  <c r="E92" i="3"/>
  <c r="E86" i="3"/>
  <c r="E87" i="3"/>
  <c r="E88" i="3"/>
  <c r="E89" i="3"/>
  <c r="E85" i="3"/>
  <c r="E83" i="3"/>
  <c r="G71" i="3"/>
  <c r="F71" i="3"/>
  <c r="D71" i="3"/>
  <c r="C71" i="3"/>
  <c r="J69" i="3"/>
  <c r="I69" i="3"/>
  <c r="J67" i="3"/>
  <c r="I67" i="3"/>
  <c r="J65" i="3"/>
  <c r="I65" i="3"/>
  <c r="H69" i="3"/>
  <c r="H67" i="3"/>
  <c r="H65" i="3"/>
  <c r="E69" i="3"/>
  <c r="E67" i="3"/>
  <c r="E65" i="3"/>
  <c r="E61" i="3"/>
  <c r="E59" i="3"/>
  <c r="E57" i="3"/>
  <c r="H61" i="3"/>
  <c r="H59" i="3"/>
  <c r="H57" i="3"/>
  <c r="J61" i="3"/>
  <c r="I61" i="3"/>
  <c r="J59" i="3"/>
  <c r="I59" i="3"/>
  <c r="J57" i="3"/>
  <c r="I57" i="3"/>
  <c r="G63" i="3"/>
  <c r="F63" i="3"/>
  <c r="D63" i="3"/>
  <c r="C63" i="3"/>
  <c r="J40" i="3"/>
  <c r="I40" i="3"/>
  <c r="J38" i="3"/>
  <c r="I38" i="3"/>
  <c r="J36" i="3"/>
  <c r="I36" i="3"/>
  <c r="H40" i="3"/>
  <c r="H38" i="3"/>
  <c r="H36" i="3"/>
  <c r="E40" i="3"/>
  <c r="E38" i="3"/>
  <c r="E36" i="3"/>
  <c r="J28" i="3"/>
  <c r="J30" i="3"/>
  <c r="J32" i="3"/>
  <c r="I30" i="3"/>
  <c r="I32" i="3"/>
  <c r="I28" i="3"/>
  <c r="H32" i="3"/>
  <c r="H30" i="3"/>
  <c r="H28" i="3"/>
  <c r="E30" i="3"/>
  <c r="E32" i="3"/>
  <c r="E28" i="3"/>
  <c r="G42" i="3"/>
  <c r="F42" i="3"/>
  <c r="D42" i="3"/>
  <c r="C42" i="3"/>
  <c r="D34" i="3"/>
  <c r="F34" i="3"/>
  <c r="G34" i="3"/>
  <c r="C34" i="3"/>
  <c r="L475" i="3" l="1"/>
  <c r="H509" i="3"/>
  <c r="E489" i="3"/>
  <c r="L485" i="3"/>
  <c r="L487" i="3"/>
  <c r="L477" i="3"/>
  <c r="L479" i="3"/>
  <c r="H481" i="3"/>
  <c r="L483" i="3"/>
  <c r="E481" i="3"/>
  <c r="K489" i="3"/>
  <c r="G574" i="3"/>
  <c r="H517" i="3"/>
  <c r="G566" i="3"/>
  <c r="K600" i="3"/>
  <c r="E615" i="3"/>
  <c r="K592" i="3"/>
  <c r="E623" i="3"/>
  <c r="H687" i="3"/>
  <c r="H720" i="3"/>
  <c r="H695" i="3"/>
  <c r="E795" i="3"/>
  <c r="H739" i="3"/>
  <c r="H747" i="3"/>
  <c r="H712" i="3"/>
  <c r="E762" i="3"/>
  <c r="E787" i="3"/>
  <c r="E770" i="3"/>
  <c r="F903" i="3"/>
  <c r="E877" i="3"/>
  <c r="E858" i="3"/>
  <c r="E885" i="3"/>
  <c r="F911" i="3"/>
  <c r="F1020" i="3"/>
  <c r="L1039" i="3"/>
  <c r="F1012" i="3"/>
  <c r="L1073" i="3"/>
  <c r="L1047" i="3"/>
  <c r="G1039" i="3"/>
  <c r="G1047" i="3"/>
  <c r="L1089" i="3"/>
  <c r="L1097" i="3"/>
  <c r="E1122" i="3"/>
  <c r="G1097" i="3"/>
  <c r="G1073" i="3"/>
  <c r="G1065" i="3"/>
  <c r="L1065" i="3"/>
  <c r="G1089" i="3"/>
  <c r="E1114" i="3"/>
  <c r="J1274" i="3"/>
  <c r="J1266" i="3"/>
  <c r="F1346" i="3"/>
  <c r="F1340" i="3"/>
  <c r="F1359" i="3"/>
  <c r="F1326" i="3"/>
  <c r="F1318" i="3"/>
  <c r="F1365" i="3"/>
  <c r="J1395" i="3"/>
  <c r="I1395" i="3"/>
  <c r="I1387" i="3"/>
  <c r="J1387" i="3"/>
  <c r="F1419" i="3"/>
  <c r="F1411" i="3"/>
  <c r="E460" i="3"/>
  <c r="C1666" i="3"/>
  <c r="C1687" i="3" s="1"/>
  <c r="I410" i="3"/>
  <c r="E452" i="3"/>
  <c r="E436" i="3"/>
  <c r="E428" i="3"/>
  <c r="I384" i="3"/>
  <c r="I402" i="3"/>
  <c r="I376" i="3"/>
  <c r="E362" i="3"/>
  <c r="E330" i="3"/>
  <c r="E299" i="3"/>
  <c r="E267" i="3"/>
  <c r="I207" i="3"/>
  <c r="H225" i="3"/>
  <c r="H233" i="3"/>
  <c r="H207" i="3"/>
  <c r="H185" i="3"/>
  <c r="I185" i="3"/>
  <c r="H163" i="3"/>
  <c r="I163" i="3"/>
  <c r="K32" i="3"/>
  <c r="K65" i="3"/>
  <c r="I63" i="3"/>
  <c r="H63" i="3"/>
  <c r="E71" i="3"/>
  <c r="E95" i="3"/>
  <c r="I95" i="3"/>
  <c r="K69" i="3"/>
  <c r="E63" i="3"/>
  <c r="K59" i="3"/>
  <c r="K57" i="3"/>
  <c r="K61" i="3"/>
  <c r="H71" i="3"/>
  <c r="I71" i="3"/>
  <c r="E42" i="3"/>
  <c r="I42" i="3"/>
  <c r="J71" i="3"/>
  <c r="H42" i="3"/>
  <c r="K67" i="3"/>
  <c r="J63" i="3"/>
  <c r="H34" i="3"/>
  <c r="K38" i="3"/>
  <c r="J34" i="3"/>
  <c r="K30" i="3"/>
  <c r="K36" i="3"/>
  <c r="K40" i="3"/>
  <c r="J42" i="3"/>
  <c r="I34" i="3"/>
  <c r="K28" i="3"/>
  <c r="E34" i="3"/>
  <c r="L481" i="3" l="1"/>
  <c r="L489" i="3"/>
  <c r="K71" i="3"/>
  <c r="K34" i="3"/>
  <c r="K63" i="3"/>
  <c r="K42" i="3"/>
</calcChain>
</file>

<file path=xl/sharedStrings.xml><?xml version="1.0" encoding="utf-8"?>
<sst xmlns="http://schemas.openxmlformats.org/spreadsheetml/2006/main" count="2552" uniqueCount="859">
  <si>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للإحصاء، حكومة عجمان ، دولة الإمارات العربية المتحدة .</t>
  </si>
  <si>
    <t xml:space="preserve"> في حالة الإقتباس يرجى الإشارة إلى المطبوعة كالتالي:</t>
  </si>
  <si>
    <t>اخلاء المسؤولية</t>
  </si>
  <si>
    <t>سياسة النشر</t>
  </si>
  <si>
    <t>سياسة الخصوصية</t>
  </si>
  <si>
    <t>رخصة البيانات المفتوحة</t>
  </si>
  <si>
    <t>DISCLAIMER</t>
  </si>
  <si>
    <t>PUBLISHING POLICY</t>
  </si>
  <si>
    <t>PRIVACY POLICY</t>
  </si>
  <si>
    <t>OPEN DATA LICENSE</t>
  </si>
  <si>
    <t>المواليد الأحياء</t>
  </si>
  <si>
    <t>Live Births</t>
  </si>
  <si>
    <t>مواطن</t>
  </si>
  <si>
    <t>غير مواطن</t>
  </si>
  <si>
    <t>Citizen</t>
  </si>
  <si>
    <r>
      <t xml:space="preserve"> </t>
    </r>
    <r>
      <rPr>
        <sz val="10"/>
        <color rgb="FFFFFFFF"/>
        <rFont val="Times New Roman"/>
        <family val="1"/>
      </rPr>
      <t>Non- Citizen</t>
    </r>
  </si>
  <si>
    <t>ذكور</t>
  </si>
  <si>
    <t>إناث</t>
  </si>
  <si>
    <t>إجمالي المواطنين</t>
  </si>
  <si>
    <t>إجمالي غير المواطنين</t>
  </si>
  <si>
    <t>Males</t>
  </si>
  <si>
    <t>Females</t>
  </si>
  <si>
    <t>Total Citizens</t>
  </si>
  <si>
    <t>Total Non-Citizens</t>
  </si>
  <si>
    <t>المجموع</t>
  </si>
  <si>
    <t>Total</t>
  </si>
  <si>
    <t>الوفيات</t>
  </si>
  <si>
    <t>Deaths</t>
  </si>
  <si>
    <t xml:space="preserve"> Non- Citizen</t>
  </si>
  <si>
    <t>أقل من سنه</t>
  </si>
  <si>
    <t>Less than one Year</t>
  </si>
  <si>
    <t>20-29</t>
  </si>
  <si>
    <t>30-39</t>
  </si>
  <si>
    <t>40-49</t>
  </si>
  <si>
    <t>50-59</t>
  </si>
  <si>
    <t>60-69</t>
  </si>
  <si>
    <t>70-79</t>
  </si>
  <si>
    <t>80 سنة  فأكثر</t>
  </si>
  <si>
    <t>80 years and More</t>
  </si>
  <si>
    <t>السنوات</t>
  </si>
  <si>
    <t>الأشهر</t>
  </si>
  <si>
    <r>
      <t>عقود الزواج</t>
    </r>
    <r>
      <rPr>
        <sz val="11"/>
        <color rgb="FFFFFFFF"/>
        <rFont val="Sakkal Majalla"/>
      </rPr>
      <t xml:space="preserve"> </t>
    </r>
  </si>
  <si>
    <t>Years</t>
  </si>
  <si>
    <t>Months</t>
  </si>
  <si>
    <t>Marriage contracts</t>
  </si>
  <si>
    <r>
      <t xml:space="preserve">المصدر: </t>
    </r>
    <r>
      <rPr>
        <sz val="10"/>
        <color theme="1"/>
        <rFont val="Sakkal Majalla"/>
      </rPr>
      <t>دائرة التنمية الاقتصادية</t>
    </r>
  </si>
  <si>
    <t xml:space="preserve">Source: Department of Economic Development </t>
  </si>
  <si>
    <t xml:space="preserve">      </t>
  </si>
  <si>
    <t xml:space="preserve"> </t>
  </si>
  <si>
    <t>September</t>
  </si>
  <si>
    <t>مهنية</t>
  </si>
  <si>
    <t>Professional</t>
  </si>
  <si>
    <t>تجارية</t>
  </si>
  <si>
    <t>Commercial</t>
  </si>
  <si>
    <t>صناعية</t>
  </si>
  <si>
    <t>Industrial</t>
  </si>
  <si>
    <t xml:space="preserve">بدايات </t>
  </si>
  <si>
    <t>الرخص المجددة</t>
  </si>
  <si>
    <t>Renewed licenses</t>
  </si>
  <si>
    <t>الرخص الملغاة</t>
  </si>
  <si>
    <t>Canceled licenses</t>
  </si>
  <si>
    <t>نوع الرخصة</t>
  </si>
  <si>
    <t>License Type</t>
  </si>
  <si>
    <t>التجارية</t>
  </si>
  <si>
    <t>الصناعية</t>
  </si>
  <si>
    <t>المهنية</t>
  </si>
  <si>
    <t>بدايات</t>
  </si>
  <si>
    <t>المهن الحرة(رخصة إعلامية)</t>
  </si>
  <si>
    <t>Media Freelance License</t>
  </si>
  <si>
    <t>الكيان القانوني</t>
  </si>
  <si>
    <t>الرخص التجارية</t>
  </si>
  <si>
    <t>legal entity</t>
  </si>
  <si>
    <t>Commercial Licenses</t>
  </si>
  <si>
    <t xml:space="preserve">المجموع </t>
  </si>
  <si>
    <t>شركة تضامن</t>
  </si>
  <si>
    <t>Solidarity Company</t>
  </si>
  <si>
    <t>شركة ذات مسؤولية محدودة</t>
  </si>
  <si>
    <t>Limited Liability Company</t>
  </si>
  <si>
    <t>شركة مساهمة عامة</t>
  </si>
  <si>
    <t>Public Joint Stock Company</t>
  </si>
  <si>
    <t>شركة مساهمة خاصة</t>
  </si>
  <si>
    <t>Private Joint Stock Company</t>
  </si>
  <si>
    <t>شركة منطقة حرة</t>
  </si>
  <si>
    <t>Free zone company</t>
  </si>
  <si>
    <t>شركة منطقة حرة (إعلامية حرة)</t>
  </si>
  <si>
    <t>Free zone Company (free media)</t>
  </si>
  <si>
    <t>فرع لشركة خليجية</t>
  </si>
  <si>
    <t>A Branch of Gulf Company</t>
  </si>
  <si>
    <t>شركة تجارية محلية</t>
  </si>
  <si>
    <t>local trading company</t>
  </si>
  <si>
    <t>شركة حكومية</t>
  </si>
  <si>
    <t>Government Company</t>
  </si>
  <si>
    <t>فرع لشركة تجارية محلية</t>
  </si>
  <si>
    <t>A branch of a local trading company</t>
  </si>
  <si>
    <t>فرع لشركة أجنبية</t>
  </si>
  <si>
    <t>A Branch of a foreign Company</t>
  </si>
  <si>
    <t>شراكة أعمال</t>
  </si>
  <si>
    <t>Business Partnership</t>
  </si>
  <si>
    <t>فرع شركة منطقة حرة</t>
  </si>
  <si>
    <t>Free Zone Company Branch</t>
  </si>
  <si>
    <t>فرع شركة منطقة حرة(الإعلامية الحرة)</t>
  </si>
  <si>
    <t>Free Zone Company Branch (Media zone)</t>
  </si>
  <si>
    <t>مؤسسة فردية</t>
  </si>
  <si>
    <t>Individual Foundation</t>
  </si>
  <si>
    <t>مؤسسة حكومية</t>
  </si>
  <si>
    <t>Government Foundation</t>
  </si>
  <si>
    <t>مؤسسة منطقة حرة (م.م.ح)</t>
  </si>
  <si>
    <t>Free Zone Establishment (F.Z.E)</t>
  </si>
  <si>
    <t>مؤسسة منطقة  إعلامية حرة</t>
  </si>
  <si>
    <t>Free Media Zone Corporation</t>
  </si>
  <si>
    <t>وكيل خدمات</t>
  </si>
  <si>
    <t>Service Agent</t>
  </si>
  <si>
    <t>شركة ذات الشخص الواحد (ذ.م.م)</t>
  </si>
  <si>
    <t>One-Person Company LLC</t>
  </si>
  <si>
    <t>شركة توصية بسيط</t>
  </si>
  <si>
    <t>Simple recommendation company</t>
  </si>
  <si>
    <t xml:space="preserve">المجموع                        </t>
  </si>
  <si>
    <t>الرخص الصناعية</t>
  </si>
  <si>
    <t>Industrial Licenses</t>
  </si>
  <si>
    <t>الرخص المهنية</t>
  </si>
  <si>
    <t>Professional Licenses</t>
  </si>
  <si>
    <t>freelance License</t>
  </si>
  <si>
    <t xml:space="preserve">السنوات </t>
  </si>
  <si>
    <t>الخدمية</t>
  </si>
  <si>
    <t>التجارة الإلكترونية</t>
  </si>
  <si>
    <t xml:space="preserve">المهن الحرة   </t>
  </si>
  <si>
    <t>الرواد*</t>
  </si>
  <si>
    <t>Services</t>
  </si>
  <si>
    <t>E-commerce</t>
  </si>
  <si>
    <t xml:space="preserve"> Free Lance</t>
  </si>
  <si>
    <t>Pioneers*</t>
  </si>
  <si>
    <t>*رخصة الرواد هي رخصة طرحتها منطقة عجمان الحرة  لتمكين الشباب ودعم استقلالهم مهنياً. تتاح هذه الرخصة للشباب ما بين 20 و 30 عاماً ما يجعلها مثالية للطلاب الجامعيين، الخريجين، رواد الأعمال، والشركات الناشئة</t>
  </si>
  <si>
    <t>*Pioneers License: The Pioneers’ License has been created to empower youth and enable professional independence. It is available to those between 20 to 30 years of age, so it’s ideal for under-graduates, postgraduates, young entrepreneurs, and start-up companies</t>
  </si>
  <si>
    <t>التجارة الالكترونية</t>
  </si>
  <si>
    <t>المهن الحرة</t>
  </si>
  <si>
    <t>Free lance</t>
  </si>
  <si>
    <t>التصدير</t>
  </si>
  <si>
    <t>إعادة تصدير</t>
  </si>
  <si>
    <t>Export</t>
  </si>
  <si>
    <t>القيمة: درهم</t>
  </si>
  <si>
    <t>Value: AED</t>
  </si>
  <si>
    <t>المنـــــطقة</t>
  </si>
  <si>
    <t>Region</t>
  </si>
  <si>
    <t>مدينة عجمان</t>
  </si>
  <si>
    <t>مصفوت</t>
  </si>
  <si>
    <t>المنامة</t>
  </si>
  <si>
    <t>Ajman City</t>
  </si>
  <si>
    <t>Masfout</t>
  </si>
  <si>
    <t>Al-Manama</t>
  </si>
  <si>
    <t>عدد العقود للمواطنين</t>
  </si>
  <si>
    <t>عدد العقود لغير المواطنين</t>
  </si>
  <si>
    <t>No. of Citizen Contracts</t>
  </si>
  <si>
    <t xml:space="preserve">No. of Non- Citizen Contracts  </t>
  </si>
  <si>
    <t>No. of   Citizen Contracts</t>
  </si>
  <si>
    <t>No. of Non- Citizen Contracts</t>
  </si>
  <si>
    <t>No. of Non- Citizen    Contracts</t>
  </si>
  <si>
    <t>المصدر: دائرة البلدية والتخطيط</t>
  </si>
  <si>
    <t>Source: Municipality &amp;planning Department</t>
  </si>
  <si>
    <r>
      <t xml:space="preserve"> </t>
    </r>
    <r>
      <rPr>
        <sz val="12"/>
        <color rgb="FFFFFFFF"/>
        <rFont val="Sakkal Majalla"/>
      </rPr>
      <t xml:space="preserve">نوع الرخصة </t>
    </r>
  </si>
  <si>
    <t>فيلات سكنية</t>
  </si>
  <si>
    <t>مباني سكنية وتجارية</t>
  </si>
  <si>
    <t>مباني صناعية</t>
  </si>
  <si>
    <t>مباني حكومية</t>
  </si>
  <si>
    <t>أخرى*</t>
  </si>
  <si>
    <t>Residential Villas</t>
  </si>
  <si>
    <t>Residential and Commercial Buildings</t>
  </si>
  <si>
    <t>Industrial Buildings</t>
  </si>
  <si>
    <t>Government Buildings</t>
  </si>
  <si>
    <t>يوليو</t>
  </si>
  <si>
    <t>July</t>
  </si>
  <si>
    <t>اغسطس</t>
  </si>
  <si>
    <t>August</t>
  </si>
  <si>
    <t>سبتمبر</t>
  </si>
  <si>
    <t xml:space="preserve">                                                </t>
  </si>
  <si>
    <t>*المعاملات الأخرى:-مساجد – تعليمي – ميزانين – أبراج إتصالات – ملحق</t>
  </si>
  <si>
    <t>*Other Transactions: -Mosques - Education - Mezzanine - Telecommunications – Extension</t>
  </si>
  <si>
    <t>السنوات Years</t>
  </si>
  <si>
    <r>
      <t xml:space="preserve">نوع </t>
    </r>
    <r>
      <rPr>
        <b/>
        <sz val="14"/>
        <color rgb="FF000000"/>
        <rFont val="Sakkal Majalla"/>
      </rPr>
      <t xml:space="preserve"> </t>
    </r>
    <r>
      <rPr>
        <sz val="12"/>
        <color rgb="FFFFFFFF"/>
        <rFont val="Sakkal Majalla"/>
      </rPr>
      <t>الاستخدام</t>
    </r>
    <r>
      <rPr>
        <b/>
        <sz val="14"/>
        <color rgb="FF000000"/>
        <rFont val="Sakkal Majalla"/>
      </rPr>
      <t xml:space="preserve"> </t>
    </r>
  </si>
  <si>
    <t>مباني سكنية</t>
  </si>
  <si>
    <t>مباني غير سكنية</t>
  </si>
  <si>
    <r>
      <t>Residential buildings</t>
    </r>
    <r>
      <rPr>
        <sz val="9"/>
        <color rgb="FFFFFFFF"/>
        <rFont val="Times New Roman"/>
        <family val="1"/>
      </rPr>
      <t xml:space="preserve">  </t>
    </r>
  </si>
  <si>
    <t>عدد الرخص</t>
  </si>
  <si>
    <t>عدد المباني</t>
  </si>
  <si>
    <t>المساحة المبنية (متر مربع)</t>
  </si>
  <si>
    <r>
      <t xml:space="preserve"> </t>
    </r>
    <r>
      <rPr>
        <sz val="10"/>
        <color rgb="FFFFFFFF"/>
        <rFont val="Times New Roman"/>
        <family val="1"/>
      </rPr>
      <t xml:space="preserve">No. of Licenses </t>
    </r>
  </si>
  <si>
    <r>
      <t xml:space="preserve"> </t>
    </r>
    <r>
      <rPr>
        <sz val="10"/>
        <color rgb="FFFFFFFF"/>
        <rFont val="Times New Roman"/>
        <family val="1"/>
      </rPr>
      <t>No. of buildings</t>
    </r>
  </si>
  <si>
    <r>
      <t xml:space="preserve"> </t>
    </r>
    <r>
      <rPr>
        <sz val="10"/>
        <color rgb="FFFFFFFF"/>
        <rFont val="Times New Roman"/>
        <family val="1"/>
      </rPr>
      <t>Built-up area (Square Meter)</t>
    </r>
  </si>
  <si>
    <t xml:space="preserve">No. of Licenses </t>
  </si>
  <si>
    <t>نوع الترخيص</t>
  </si>
  <si>
    <t>Type of License</t>
  </si>
  <si>
    <t>جديد</t>
  </si>
  <si>
    <t>تجديد</t>
  </si>
  <si>
    <t>إضافات</t>
  </si>
  <si>
    <t>New</t>
  </si>
  <si>
    <t>Renewal</t>
  </si>
  <si>
    <t>Annexes</t>
  </si>
  <si>
    <t xml:space="preserve"> المصدر: دائرة البلدية والتخطيط</t>
  </si>
  <si>
    <t>*المعاملات الأخرى:-مساجد – تعليمي – ميزانين – أبراج إتصالات– ملحق</t>
  </si>
  <si>
    <t xml:space="preserve">الشمالي </t>
  </si>
  <si>
    <t>الشرقي</t>
  </si>
  <si>
    <t>الأوسط</t>
  </si>
  <si>
    <t>الجنوبي</t>
  </si>
  <si>
    <t>الزوراء</t>
  </si>
  <si>
    <t>مركز المدينة</t>
  </si>
  <si>
    <t>North</t>
  </si>
  <si>
    <t>East</t>
  </si>
  <si>
    <t>Middle</t>
  </si>
  <si>
    <t>South</t>
  </si>
  <si>
    <t>Al -Zorah</t>
  </si>
  <si>
    <t>City Center</t>
  </si>
  <si>
    <t xml:space="preserve">Masfout </t>
  </si>
  <si>
    <t xml:space="preserve">تصاريح الصيانة </t>
  </si>
  <si>
    <t>تصاريح الهدم</t>
  </si>
  <si>
    <t>Maintenance permits</t>
  </si>
  <si>
    <t>Demolition Permits</t>
  </si>
  <si>
    <t>عدد التقارير</t>
  </si>
  <si>
    <t>No. of Reports</t>
  </si>
  <si>
    <t>شهادات الإنجاز النهائية</t>
  </si>
  <si>
    <t>Perm. Certificates of Achievement</t>
  </si>
  <si>
    <t xml:space="preserve">عدد العقود  المصدقة </t>
  </si>
  <si>
    <t xml:space="preserve">No. of Certified Contracts </t>
  </si>
  <si>
    <t>سكن عائلي</t>
  </si>
  <si>
    <t>سكن عمال</t>
  </si>
  <si>
    <t>سكن موظفين</t>
  </si>
  <si>
    <t>تجاري</t>
  </si>
  <si>
    <t>استثماري</t>
  </si>
  <si>
    <t>Family housing</t>
  </si>
  <si>
    <t>Labor camps</t>
  </si>
  <si>
    <t>Staff housing</t>
  </si>
  <si>
    <t>Investment</t>
  </si>
  <si>
    <t>عقود الشكاوي السكنية</t>
  </si>
  <si>
    <t>عقود الشكاوي التجارية</t>
  </si>
  <si>
    <t>Residential complaints contracts</t>
  </si>
  <si>
    <t>Commercial complaints contracts</t>
  </si>
  <si>
    <t>الشهادات الصادرة من مركز خدمة المدينة</t>
  </si>
  <si>
    <t xml:space="preserve">الشهادات الصادرة من مكتب مصفوت </t>
  </si>
  <si>
    <t>Certificates issued by Office of Masfout</t>
  </si>
  <si>
    <t xml:space="preserve">شهادات الإفادة التي تم إصدارها </t>
  </si>
  <si>
    <t>Testimonies issued</t>
  </si>
  <si>
    <t>تسجيل عقار جديد</t>
  </si>
  <si>
    <t>Registering a new Real estate</t>
  </si>
  <si>
    <t>تحديث بيانات سند ملكية/شهادة ملكية</t>
  </si>
  <si>
    <t>Update property deed /certificate deed data</t>
  </si>
  <si>
    <t>تسجيل دمج أو فرز لعقار لذات المالك</t>
  </si>
  <si>
    <t>Register a merge or sort of a property for the same owner</t>
  </si>
  <si>
    <t>تسجيل مبدئي لبيع وحدة عقارية</t>
  </si>
  <si>
    <t>Initial registration of the real estate unit</t>
  </si>
  <si>
    <t>إصدار شهادة لمن يهمه الأمر</t>
  </si>
  <si>
    <t>صورة طبق الأصل</t>
  </si>
  <si>
    <t>Spitting image</t>
  </si>
  <si>
    <t>تسجيل بيع عقار/ وحدة عقارية</t>
  </si>
  <si>
    <t>تسجيل عقار أو وحدة عقارية بالهبة</t>
  </si>
  <si>
    <t>Registration of real estate or real estate unit in the Waiver</t>
  </si>
  <si>
    <t>تسجيل  بالوراثة</t>
  </si>
  <si>
    <t>Hereditary registration</t>
  </si>
  <si>
    <t>تسجيل الرهن</t>
  </si>
  <si>
    <t>Mortgage registration</t>
  </si>
  <si>
    <t>تسجيل تعديل الرهن</t>
  </si>
  <si>
    <t>Mortgage modification registration</t>
  </si>
  <si>
    <t>تسجيل فك الرهن</t>
  </si>
  <si>
    <t>Register mortgage redemption</t>
  </si>
  <si>
    <t>التحوط*</t>
  </si>
  <si>
    <t>Hedging*</t>
  </si>
  <si>
    <t>التقييم العقاري</t>
  </si>
  <si>
    <t>Real Estate Appraisal</t>
  </si>
  <si>
    <t>*التحوط هو إجراء يتم بموجبه طلب إيداع تحوط لدى الدائرة، مضمونه إيقاف أي تصرف في الأرض لمدة مؤقتة لا تتجاوز ثلاثة أشهر مقابل رسم محدد في قائمة الرسوم المعتمدة.</t>
  </si>
  <si>
    <r>
      <t>*Hedging is a procedure to be carried out by depositing an application with the concerned department, guaranteeing the cessation any action on the land for a period of time not exceeding three months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8"/>
        <color rgb="FF0D0D0D"/>
        <rFont val="Times New Roman"/>
        <family val="1"/>
      </rPr>
      <t>for a fee specified in the list of approved fees.</t>
    </r>
  </si>
  <si>
    <t>الإمارات</t>
  </si>
  <si>
    <t>دول مجلس التعاون الخليجي</t>
  </si>
  <si>
    <t>UAE</t>
  </si>
  <si>
    <t>GCC Countries</t>
  </si>
  <si>
    <t xml:space="preserve">نوع المعاملة </t>
  </si>
  <si>
    <t>Transactions Type</t>
  </si>
  <si>
    <t>تسجيل قيد مكتب عقاري ( جديد / تجديد)</t>
  </si>
  <si>
    <t>تسجيل وسيط عقاري (جديد / تجديد )</t>
  </si>
  <si>
    <t>Real estate office listing (New/Renewal)</t>
  </si>
  <si>
    <t>Registering a real estate broker (New/Renewal)</t>
  </si>
  <si>
    <t>Advertising permits</t>
  </si>
  <si>
    <t>شجيرات</t>
  </si>
  <si>
    <t>أشجار</t>
  </si>
  <si>
    <t>مغطيات تربة</t>
  </si>
  <si>
    <t>Bushes</t>
  </si>
  <si>
    <t>Trees</t>
  </si>
  <si>
    <t>Soil Covers</t>
  </si>
  <si>
    <t>الإنتاج**</t>
  </si>
  <si>
    <t>المنصرف</t>
  </si>
  <si>
    <t>الإنتاج</t>
  </si>
  <si>
    <t>Production**</t>
  </si>
  <si>
    <t>Consumed</t>
  </si>
  <si>
    <t>Production</t>
  </si>
  <si>
    <t>المصدر: دائرة البلدية والتخطيط/قسم الزراعة</t>
  </si>
  <si>
    <t xml:space="preserve">*المنصرف اكثر من الانتاج حيث انه يوجد مخزون من الأشهر السابقة </t>
  </si>
  <si>
    <t>*Consumption exceeds production, as there is inventory from previous months.</t>
  </si>
  <si>
    <t xml:space="preserve">**خلال عام 2022 كان تصنيف النباتات الدخلية من ضمن الشجيرات ولكن في عام 2023 تم تحديث التصنيف حيث ان النباتات الداخلية اصبحت تصنيف منفصل </t>
  </si>
  <si>
    <t>** During 2022, the classification of indoor plants was among bushes, but in 2023 the classification was updated as indoor plants became a separate classification</t>
  </si>
  <si>
    <t>شجيرات*</t>
  </si>
  <si>
    <t>نباتات داخلية</t>
  </si>
  <si>
    <t>Tress</t>
  </si>
  <si>
    <t>Bushes*</t>
  </si>
  <si>
    <t>أشجار زينة</t>
  </si>
  <si>
    <t>أشجار بيئية</t>
  </si>
  <si>
    <t>أشجار مثمرة</t>
  </si>
  <si>
    <t>شجيرات زينة</t>
  </si>
  <si>
    <t>شجيرات بيئية</t>
  </si>
  <si>
    <t>Indoor plants</t>
  </si>
  <si>
    <t>Decorative trees</t>
  </si>
  <si>
    <t>Environmental trees</t>
  </si>
  <si>
    <t>Fruitful trees</t>
  </si>
  <si>
    <t>Decorative bushes</t>
  </si>
  <si>
    <t>Environmental bushes</t>
  </si>
  <si>
    <t xml:space="preserve">*خلال عام 2022 كان تصنيف النباتات الدخلية من ضمن الشجيرات ولكن في عام 2023 تم تحديث التصنيف حيث ان النباتات الداخلية اصبحت تصنيف منفصل </t>
  </si>
  <si>
    <t>* During 2022, the classification of indoor plants was among bushes, but in 2023 the classification was updated as indoor plants became a separate classification</t>
  </si>
  <si>
    <t>كمية المياه المستخدمة للري</t>
  </si>
  <si>
    <t xml:space="preserve">Quantity of water used for irrigation </t>
  </si>
  <si>
    <t>العينات الميكروبيولوجية</t>
  </si>
  <si>
    <t>العينات الكيمياوية</t>
  </si>
  <si>
    <t>العينات الفيزيائية</t>
  </si>
  <si>
    <t>Microbiologic Samples</t>
  </si>
  <si>
    <t>Chemical Samples</t>
  </si>
  <si>
    <t>نتائج التحليل</t>
  </si>
  <si>
    <t>Test Results</t>
  </si>
  <si>
    <t>صالحة</t>
  </si>
  <si>
    <t>غير صالحة</t>
  </si>
  <si>
    <t>Fit</t>
  </si>
  <si>
    <t>Unfit</t>
  </si>
  <si>
    <t>مياه الشرب</t>
  </si>
  <si>
    <t>عينات التصدير</t>
  </si>
  <si>
    <t>مسوحات دورية</t>
  </si>
  <si>
    <t>عينات استشارية واستيراد</t>
  </si>
  <si>
    <t>عينات أخرى (شكاوي)</t>
  </si>
  <si>
    <t>Drinking Water</t>
  </si>
  <si>
    <t>Exporting Samples</t>
  </si>
  <si>
    <t>Periodic Surveys</t>
  </si>
  <si>
    <t>Consulting and Importing Samples</t>
  </si>
  <si>
    <t>Other Samples (Complaints)</t>
  </si>
  <si>
    <t>الإنذارات</t>
  </si>
  <si>
    <t>المخالفات</t>
  </si>
  <si>
    <t>Warnings</t>
  </si>
  <si>
    <t xml:space="preserve">Months </t>
  </si>
  <si>
    <t xml:space="preserve">كمية النفايات المجمعة </t>
  </si>
  <si>
    <t>Quantity of Collected Waste</t>
  </si>
  <si>
    <t>Violations</t>
  </si>
  <si>
    <t>قطعة ارض</t>
  </si>
  <si>
    <t>المركبات</t>
  </si>
  <si>
    <t>الأفراد</t>
  </si>
  <si>
    <t>Companies</t>
  </si>
  <si>
    <t>Piece of Land</t>
  </si>
  <si>
    <t>Vehicles</t>
  </si>
  <si>
    <t>individuals</t>
  </si>
  <si>
    <t>مياه الصرف الصحي</t>
  </si>
  <si>
    <t>Wastewater</t>
  </si>
  <si>
    <t>عدد المترددين</t>
  </si>
  <si>
    <t>No. of visitors</t>
  </si>
  <si>
    <t>الجنسية</t>
  </si>
  <si>
    <t>Nationality</t>
  </si>
  <si>
    <t>السنوات  Years</t>
  </si>
  <si>
    <t>الأشهر Months</t>
  </si>
  <si>
    <t xml:space="preserve">الأنشطة </t>
  </si>
  <si>
    <t xml:space="preserve">Activities </t>
  </si>
  <si>
    <t>برامج  التوعية للقطاع الحكومي</t>
  </si>
  <si>
    <t>برامج التوعية للقطاع التعليمي</t>
  </si>
  <si>
    <t>برامج التوعية للقطاع التجاري</t>
  </si>
  <si>
    <t>Awareness-raising programs for Public Sector</t>
  </si>
  <si>
    <t>Awareness programs for the education sector</t>
  </si>
  <si>
    <t>Awareness programs for the commercial sector</t>
  </si>
  <si>
    <t>العدد</t>
  </si>
  <si>
    <t>المستفيدين</t>
  </si>
  <si>
    <t>No.</t>
  </si>
  <si>
    <r>
      <t>Beneficiarie</t>
    </r>
    <r>
      <rPr>
        <b/>
        <sz val="10"/>
        <color rgb="FFFFFFFF"/>
        <rFont val="Times New Roman"/>
        <family val="1"/>
      </rPr>
      <t>s</t>
    </r>
  </si>
  <si>
    <t>نوع البلاغات</t>
  </si>
  <si>
    <t>Type of Reports</t>
  </si>
  <si>
    <t>الحريق</t>
  </si>
  <si>
    <t>الغرق</t>
  </si>
  <si>
    <t>الإنقاذ</t>
  </si>
  <si>
    <t>Fire</t>
  </si>
  <si>
    <t>Drowning</t>
  </si>
  <si>
    <t>Rescue</t>
  </si>
  <si>
    <t xml:space="preserve">نوع الترخيص  </t>
  </si>
  <si>
    <t>صهريج نقل المحروقات</t>
  </si>
  <si>
    <t>صهريج نقل أسطوانات الغاز</t>
  </si>
  <si>
    <t>صهريج ذات حمولة خطرة</t>
  </si>
  <si>
    <t>نقل الغاز والبترول المسال</t>
  </si>
  <si>
    <t>نقل مواد خطرة</t>
  </si>
  <si>
    <t>Fuel tanker transport</t>
  </si>
  <si>
    <t>Tanker transport gas cylinders</t>
  </si>
  <si>
    <t>Tanker with dangerous cargo</t>
  </si>
  <si>
    <t>Transport of gas and liquefied petroleum</t>
  </si>
  <si>
    <t>Transport of hazardous materials</t>
  </si>
  <si>
    <t>جدول(8- 1) Table</t>
  </si>
  <si>
    <t>عدد الزوار</t>
  </si>
  <si>
    <t>No. of Visitors</t>
  </si>
  <si>
    <t>المصدر: دائرة التنمية السياحية</t>
  </si>
  <si>
    <t xml:space="preserve">Source: Department of Tourism Development                              </t>
  </si>
  <si>
    <t>نزلاء الفنادق وليالي الإقامة Hotels Guests &amp; Guest Nights</t>
  </si>
  <si>
    <t>دول مجلس التعاون</t>
  </si>
  <si>
    <t>الدول العربية الأخرى</t>
  </si>
  <si>
    <t>الدول الأسيوية والأفريقية</t>
  </si>
  <si>
    <t>الدول الأوروبية</t>
  </si>
  <si>
    <t>الدول الأمريكية والأقيانوسية</t>
  </si>
  <si>
    <t>روسيا</t>
  </si>
  <si>
    <r>
      <t>أخرى</t>
    </r>
    <r>
      <rPr>
        <sz val="9"/>
        <color rgb="FFFFFFFF"/>
        <rFont val="Sakkal Majalla"/>
      </rPr>
      <t>*</t>
    </r>
  </si>
  <si>
    <t>U.A.E</t>
  </si>
  <si>
    <t>G.C.C. Countries</t>
  </si>
  <si>
    <t>Other Arabs Countries</t>
  </si>
  <si>
    <t>Asians &amp; Africans Countries</t>
  </si>
  <si>
    <t>Europeans</t>
  </si>
  <si>
    <t>Americans &amp; Oceanians Countries</t>
  </si>
  <si>
    <t>Russians</t>
  </si>
  <si>
    <r>
      <t>Others</t>
    </r>
    <r>
      <rPr>
        <sz val="9"/>
        <color rgb="FFFFFFFF"/>
        <rFont val="Times New Roman"/>
        <family val="1"/>
      </rPr>
      <t>*</t>
    </r>
  </si>
  <si>
    <t>نزلاء الفنادق</t>
  </si>
  <si>
    <t>Hotels Guests</t>
  </si>
  <si>
    <t>ليالي الإقامة</t>
  </si>
  <si>
    <t>Guest Night</t>
  </si>
  <si>
    <r>
      <t>H</t>
    </r>
    <r>
      <rPr>
        <sz val="10"/>
        <color rgb="FFFFFFFF"/>
        <rFont val="Times New Roman"/>
        <family val="1"/>
      </rPr>
      <t>otels Guests</t>
    </r>
  </si>
  <si>
    <r>
      <t>Guest Nigh</t>
    </r>
    <r>
      <rPr>
        <sz val="9"/>
        <color rgb="FFFFFFFF"/>
        <rFont val="Times New Roman"/>
        <family val="1"/>
      </rPr>
      <t>t</t>
    </r>
  </si>
  <si>
    <r>
      <t>G</t>
    </r>
    <r>
      <rPr>
        <sz val="10"/>
        <color rgb="FFFFFFFF"/>
        <rFont val="Times New Roman"/>
        <family val="1"/>
      </rPr>
      <t>uest Night</t>
    </r>
  </si>
  <si>
    <t>* المرافقين للعوائل أو لا يحملون جوازات وفقط أوراق ثبوتية</t>
  </si>
  <si>
    <t>* Escorts to families or do not have passports and only identification papers</t>
  </si>
  <si>
    <r>
      <t xml:space="preserve">جدول (8- 3) </t>
    </r>
    <r>
      <rPr>
        <b/>
        <sz val="11"/>
        <color rgb="FF000000"/>
        <rFont val="Times New Roman"/>
        <family val="1"/>
      </rPr>
      <t>Table</t>
    </r>
  </si>
  <si>
    <t>فئات الفنادق Hotels Classes</t>
  </si>
  <si>
    <t>فئة 5 نجوم 5 Stars Hotels</t>
  </si>
  <si>
    <t>الفنادق</t>
  </si>
  <si>
    <t>Hotels</t>
  </si>
  <si>
    <t>الغرف</t>
  </si>
  <si>
    <t>Rooms</t>
  </si>
  <si>
    <t>الأسرة</t>
  </si>
  <si>
    <t>Beds</t>
  </si>
  <si>
    <t>الموظفين</t>
  </si>
  <si>
    <t>Employees</t>
  </si>
  <si>
    <t>نسبة الاشغال</t>
  </si>
  <si>
    <t>Occupancy rate</t>
  </si>
  <si>
    <t>متوسط سعر الغرفة ( بالدرهم )</t>
  </si>
  <si>
    <t>Average room rate (AED)</t>
  </si>
  <si>
    <t>فئة 4 نجوم 4 Stars Hotels</t>
  </si>
  <si>
    <t>فئة 3 نجوم 3 Stars Hotels</t>
  </si>
  <si>
    <t>فئة نجمة واحدة One star Hotel</t>
  </si>
  <si>
    <t>الشقق الفندقية الممتازة Superior Hotel Apart</t>
  </si>
  <si>
    <t>الشقق الفندقية العادية Standard Hotel Apart</t>
  </si>
  <si>
    <t>شقق مفروشة سياحية Furnished Apartments</t>
  </si>
  <si>
    <r>
      <t xml:space="preserve">جدول(9-1)  </t>
    </r>
    <r>
      <rPr>
        <b/>
        <sz val="11"/>
        <color theme="1"/>
        <rFont val="Times New Roman"/>
        <family val="1"/>
      </rPr>
      <t>Table</t>
    </r>
  </si>
  <si>
    <t>النقل البحري</t>
  </si>
  <si>
    <t>المجموع*</t>
  </si>
  <si>
    <t>Shipping</t>
  </si>
  <si>
    <t>Total *</t>
  </si>
  <si>
    <t xml:space="preserve">الاسطول </t>
  </si>
  <si>
    <r>
      <t>Fleet</t>
    </r>
    <r>
      <rPr>
        <sz val="11"/>
        <color rgb="FFFFFFFF"/>
        <rFont val="Times New Roman"/>
        <family val="1"/>
      </rPr>
      <t xml:space="preserve"> </t>
    </r>
  </si>
  <si>
    <t>الرحلات</t>
  </si>
  <si>
    <r>
      <t xml:space="preserve">المصدر: هيئة النقل                                                                                                </t>
    </r>
    <r>
      <rPr>
        <b/>
        <sz val="8"/>
        <color rgb="FF000000"/>
        <rFont val="Times New Roman"/>
        <family val="1"/>
      </rPr>
      <t xml:space="preserve">Source: Transport Authority         </t>
    </r>
  </si>
  <si>
    <r>
      <t xml:space="preserve">جدول(9-2)  </t>
    </r>
    <r>
      <rPr>
        <b/>
        <sz val="11"/>
        <color rgb="FF000000"/>
        <rFont val="Times New Roman"/>
        <family val="1"/>
      </rPr>
      <t>Table</t>
    </r>
  </si>
  <si>
    <t>الخدمة</t>
  </si>
  <si>
    <t>الخطوط</t>
  </si>
  <si>
    <t>الحافلات</t>
  </si>
  <si>
    <t>Service</t>
  </si>
  <si>
    <t>Lines</t>
  </si>
  <si>
    <t>Buses</t>
  </si>
  <si>
    <t>النقل الداخلي</t>
  </si>
  <si>
    <t>Internal transport</t>
  </si>
  <si>
    <t>عبر المدن</t>
  </si>
  <si>
    <t>Intercity</t>
  </si>
  <si>
    <r>
      <t xml:space="preserve">جدول(9-3)  </t>
    </r>
    <r>
      <rPr>
        <b/>
        <sz val="11"/>
        <color rgb="FF000000"/>
        <rFont val="Times New Roman"/>
        <family val="1"/>
      </rPr>
      <t>Table</t>
    </r>
  </si>
  <si>
    <t>الركاب</t>
  </si>
  <si>
    <t>Passengers</t>
  </si>
  <si>
    <t>الإجمالي</t>
  </si>
  <si>
    <r>
      <t xml:space="preserve">خط </t>
    </r>
    <r>
      <rPr>
        <sz val="10"/>
        <color rgb="FFFFFFFF"/>
        <rFont val="Times New Roman"/>
        <family val="1"/>
      </rPr>
      <t>RTA</t>
    </r>
  </si>
  <si>
    <t>RTA Line</t>
  </si>
  <si>
    <r>
      <t xml:space="preserve">خط ابوظبي -عجمان </t>
    </r>
    <r>
      <rPr>
        <sz val="10"/>
        <color rgb="FFFFFFFF"/>
        <rFont val="Times New Roman"/>
        <family val="1"/>
      </rPr>
      <t>Capital Express</t>
    </r>
  </si>
  <si>
    <t>Abu Dhabi- Ajman Capital Express</t>
  </si>
  <si>
    <r>
      <t xml:space="preserve">خط عجمان -ابوظبي </t>
    </r>
    <r>
      <rPr>
        <sz val="10"/>
        <color rgb="FFFFFFFF"/>
        <rFont val="Times New Roman"/>
        <family val="1"/>
      </rPr>
      <t>Capital Express</t>
    </r>
  </si>
  <si>
    <t>Ajman-Abu Dhabi Capital Express</t>
  </si>
  <si>
    <t>*تم فصل عدد الركاب للخطوط الخارجية) أبوظبي - عجمان  وعجمان – ابوظبي(  وذلك لأنه يتم تشغيله من شركة خارجية و هي Capital Express</t>
  </si>
  <si>
    <t>* The number of passengers for the overseas routes (Abu Dhabi - Ajman and Ajman – Abu Dhabi) has been separated because it is operated by an external company, Capital Express</t>
  </si>
  <si>
    <t>عدد رحلات مركبات الأجرة</t>
  </si>
  <si>
    <t>عدد ركاب مركبات الأجرة</t>
  </si>
  <si>
    <t>No. of Taxi trips</t>
  </si>
  <si>
    <t xml:space="preserve">No. of Taxi passengers </t>
  </si>
  <si>
    <t>الربع الثالث 2023</t>
  </si>
  <si>
    <t>Third quarter 2024</t>
  </si>
  <si>
    <t>Third quarter 2023</t>
  </si>
  <si>
    <t>Renewed licenses according to type in the Emirate of Ajman during the Third quarter 2023-2024</t>
  </si>
  <si>
    <t>Commercial Licenses by the legal entity in the Emirate of Ajman during the Third quarter 2024</t>
  </si>
  <si>
    <t xml:space="preserve">الرخص المهنية حسب الكيان القانوني في إمارة عجمان خلال الربع الثالث 2024 </t>
  </si>
  <si>
    <t>Professional Licenses by the legal entity in the Emirate of Ajman during the Third quarter 2024</t>
  </si>
  <si>
    <t>Free Lancer Licenses by the legal entity in the Emirate of Ajman during the Third quarter 2024</t>
  </si>
  <si>
    <t xml:space="preserve">             النشرة الفصلية في إمارة عجمان  الربع الثالث 2024</t>
  </si>
  <si>
    <t xml:space="preserve">مركز عجمان للإحصاء _   النشرة الفصلية في إمارة عجمان  الربع الثالث 2024
</t>
  </si>
  <si>
    <t>جميع الحقوق محفوظة – مركز الإحصاء ، حكومة عجمان.الإمارات العربية المتحدة @ 2024</t>
  </si>
  <si>
    <t>Lands &amp; Real Estate Regulatory Department transactions according to type in the Emirate of Ajman during the Third quarter 2024</t>
  </si>
  <si>
    <t>معاملات دائرة الأراضي والتنظيم العقاري  حسب النوع في إمارة عجمان خلال الربع الثالث 2024</t>
  </si>
  <si>
    <t>Samples conducted in Ajman Municipality Laboratory according to type during the Third quarter 2023-2024 *</t>
  </si>
  <si>
    <t>Results of laboratory nutritional analysis in the Emirate of Ajman during the Third quarter 2023-2024</t>
  </si>
  <si>
    <t>Samples analyzed by the laboratory of Ajman Municipality for the Emirate of Ajman during the Third quarter 2023-2024</t>
  </si>
  <si>
    <t>العينات التي تم تحليلها بمختبر  بلدية عجمان لإمارة عجمان خلال الربع الثالث 2023-2024</t>
  </si>
  <si>
    <t>The amount of wastes collected in the Emirate of Ajman during the Third quarter 2023-2024</t>
  </si>
  <si>
    <t>Thumbay hospital visitors in the Emirate of Ajman during the Third quarter 2023-2024</t>
  </si>
  <si>
    <t>الحوادث المرورية المسجلة حسب نوع الحادث في إمارة عجمان خلال الربع الثالث 2023-2024</t>
  </si>
  <si>
    <t>Registered traffic accidents according to accident type in the Emirate of Ajman during the Third quarter 2024-2023</t>
  </si>
  <si>
    <t>نوع الحادث</t>
  </si>
  <si>
    <t>Accident Type</t>
  </si>
  <si>
    <t>تصادم</t>
  </si>
  <si>
    <t>Collusion</t>
  </si>
  <si>
    <t>صدم</t>
  </si>
  <si>
    <t>Bump</t>
  </si>
  <si>
    <t>تدهور</t>
  </si>
  <si>
    <t>Overturning</t>
  </si>
  <si>
    <t>دهس إنسان</t>
  </si>
  <si>
    <t>Human Run Over</t>
  </si>
  <si>
    <t>دهس حيوان</t>
  </si>
  <si>
    <t>Animal Run Over</t>
  </si>
  <si>
    <t>سقوط</t>
  </si>
  <si>
    <t>Falling</t>
  </si>
  <si>
    <t>Others*</t>
  </si>
  <si>
    <t xml:space="preserve">  1 </t>
  </si>
  <si>
    <t>0 </t>
  </si>
  <si>
    <r>
      <t xml:space="preserve">المصدر: القيادة العامة لشرطة عجمان-إدارة المرور والترخيص       </t>
    </r>
    <r>
      <rPr>
        <b/>
        <sz val="8"/>
        <color rgb="FF000000"/>
        <rFont val="Times New Roman"/>
        <family val="1"/>
      </rPr>
      <t xml:space="preserve">Source: Ajman Police G.H.Q- Administration of traffic and licensing </t>
    </r>
  </si>
  <si>
    <t xml:space="preserve">*أخرى: تشمل الحوادث غير المعروفة </t>
  </si>
  <si>
    <r>
      <t xml:space="preserve">جدول (7 - 02) </t>
    </r>
    <r>
      <rPr>
        <b/>
        <sz val="11"/>
        <color rgb="FF000000"/>
        <rFont val="Times New Roman"/>
        <family val="1"/>
      </rPr>
      <t>Table</t>
    </r>
  </si>
  <si>
    <t>الحوادث المرورية حسب درجة الإصابة والوفيات في إمارة عجمان خلال الربع الثالث 2023-2024</t>
  </si>
  <si>
    <t>Traffic accidents by injury degree and deaths in the Emirate of Ajman during the Third quarter 2024-2023</t>
  </si>
  <si>
    <t>years</t>
  </si>
  <si>
    <t>بليغـة</t>
  </si>
  <si>
    <t>Serious</t>
  </si>
  <si>
    <t>متوسـطة</t>
  </si>
  <si>
    <t>Medium</t>
  </si>
  <si>
    <t>بـسـيطة</t>
  </si>
  <si>
    <t>Simple</t>
  </si>
  <si>
    <t> 0</t>
  </si>
  <si>
    <r>
      <t xml:space="preserve">جدول (7 - 03) </t>
    </r>
    <r>
      <rPr>
        <b/>
        <sz val="11"/>
        <color rgb="FF000000"/>
        <rFont val="Times New Roman"/>
        <family val="1"/>
      </rPr>
      <t>Table</t>
    </r>
  </si>
  <si>
    <t>إصابات الحوادث المرورية حسب الفئات العمرية في إمارة عجمان خلال الربع الثالث 2023-2024</t>
  </si>
  <si>
    <t>Traffic accidents injuries by age groups in the Emirate of Ajman during the Third quarter 2023-2024</t>
  </si>
  <si>
    <t>فئات السن</t>
  </si>
  <si>
    <t>Age Groups</t>
  </si>
  <si>
    <t xml:space="preserve">المجموع  </t>
  </si>
  <si>
    <t>أقل من 18 سنة</t>
  </si>
  <si>
    <t>Less than 18 years</t>
  </si>
  <si>
    <t>18 - 30</t>
  </si>
  <si>
    <t>31 - 45</t>
  </si>
  <si>
    <t>46 - 60</t>
  </si>
  <si>
    <t>60+</t>
  </si>
  <si>
    <t>جدول (7-4) Table</t>
  </si>
  <si>
    <t>إصابات الحوادث المرورية حسب الجنسية في إمارة عجمان خلال الربع الثالث 2023-2024</t>
  </si>
  <si>
    <t>Traffic accidents injuries by nationality in the Emirate of Ajman during the Third quarter 2023-2024</t>
  </si>
  <si>
    <t>Non-Citizen</t>
  </si>
  <si>
    <r>
      <t xml:space="preserve">المجموع </t>
    </r>
    <r>
      <rPr>
        <sz val="11"/>
        <color rgb="FFFFFFFF"/>
        <rFont val="Sakkal Majalla"/>
      </rPr>
      <t xml:space="preserve"> </t>
    </r>
  </si>
  <si>
    <t>أنشطة إدارة الحماية المدنية بالإدارة  العامة  للدفاع المدني في إمارة عجمان خلال الربع الثالث 2023-2024</t>
  </si>
  <si>
    <t>The activities of the civil protection department at the general administration of civil defense in the Emirate of Ajman during the Third quarter 2023-2024</t>
  </si>
  <si>
    <t>عدد بلاغات الحريق والغرق والإنقاذ في إمارة عجمان خلال الربع الثالث 2024-2023</t>
  </si>
  <si>
    <t>No. of Reports for fire, drowning and rescue in the Emirate of Ajman during the Third quarter 2023-2024</t>
  </si>
  <si>
    <r>
      <t xml:space="preserve">جدول  ( 7 -  8 ) </t>
    </r>
    <r>
      <rPr>
        <b/>
        <sz val="11"/>
        <color rgb="FF000000"/>
        <rFont val="Times New Roman"/>
        <family val="1"/>
      </rPr>
      <t>Table</t>
    </r>
  </si>
  <si>
    <t>خدمات الترخيص حسب النوع في إمارة عجمان خلال الربع الثالث 2023-2024</t>
  </si>
  <si>
    <t>Licensing services by type in the Emirate of Ajman during the Third quarter 2023-2024</t>
  </si>
  <si>
    <t>عدد زوار متحف عجمان خلال الربع الثالث 2023-2024</t>
  </si>
  <si>
    <t>No. of Ajman Museum visitors during the Third quarter 2023-2024</t>
  </si>
  <si>
    <t>Hotels guests &amp; guest nights by nationality in the Emirate of Ajman during the Third quarter 2023-2024</t>
  </si>
  <si>
    <t>Hotels by classes in the Emirate of Ajman during the Third quarter 2024</t>
  </si>
  <si>
    <t xml:space="preserve">المصدر: هيئة النقل                              </t>
  </si>
  <si>
    <r>
      <t xml:space="preserve">                                                                            </t>
    </r>
    <r>
      <rPr>
        <b/>
        <sz val="8"/>
        <color rgb="FF000000"/>
        <rFont val="Times New Roman"/>
        <family val="1"/>
      </rPr>
      <t xml:space="preserve">Source: Transport Authority         </t>
    </r>
  </si>
  <si>
    <t xml:space="preserve">*مجموع الأسطول غير تراكمي             </t>
  </si>
  <si>
    <t xml:space="preserve">    </t>
  </si>
  <si>
    <t>حافلات النقل العام حسب الخطوط في إمارة عجمان خلال الربع الثالث 2023-2024*</t>
  </si>
  <si>
    <t>Public transport buses by lines in the Emirate of Ajman during the Third quarter 2023-2024*</t>
  </si>
  <si>
    <t xml:space="preserve">المصدر: هيئة النقل      </t>
  </si>
  <si>
    <r>
      <t xml:space="preserve">                                                                                          </t>
    </r>
    <r>
      <rPr>
        <b/>
        <sz val="8"/>
        <color rgb="FF000000"/>
        <rFont val="Times New Roman"/>
        <family val="1"/>
      </rPr>
      <t>Source: Transport Authority</t>
    </r>
  </si>
  <si>
    <t xml:space="preserve">*مجموع الحافلات والخطوط غير تراكمي  </t>
  </si>
  <si>
    <t>حافلات النقل العام حسب الركاب في إمارة عجمان خلال الربع الثالث 2024</t>
  </si>
  <si>
    <t>Public transport buses by passengers in the Emirate of Ajman during the Third quarter 2024</t>
  </si>
  <si>
    <t xml:space="preserve">المصدر: هيئة النقل                                                               </t>
  </si>
  <si>
    <r>
      <t xml:space="preserve">                                         </t>
    </r>
    <r>
      <rPr>
        <b/>
        <sz val="8"/>
        <color rgb="FF000000"/>
        <rFont val="Times New Roman"/>
        <family val="1"/>
      </rPr>
      <t>Source: Transport Authority</t>
    </r>
  </si>
  <si>
    <t>إحصائيات مركبات الأجرة في إمارة عجمان خلال الربع الثالث 2023-2024</t>
  </si>
  <si>
    <t>Taxi statistics in the Emirate of Ajman during the Third quarter 2023-2024</t>
  </si>
  <si>
    <t xml:space="preserve">  </t>
  </si>
  <si>
    <t>عقود الزواج في إمارة عجمان خلال الربع الثالث 2023-2024</t>
  </si>
  <si>
    <t>الرخص الجديدة والمجددة والملغاة في إمارة عجمان خلال الربع الثالث 2023-2024</t>
  </si>
  <si>
    <t>الرخص المجددة حسب النوع في إمارة عجمان خلال الربع الثالث 2023 -2024</t>
  </si>
  <si>
    <t>الرخص الملغاة حسب النوع في إمارة عجمان خلال الربع الثالث 2023-2024</t>
  </si>
  <si>
    <t>إجمالي عضوية غرفة عجمان  (الرخص الجديدة والمجددة )حسب نوع الرخصة في إمارة عجمان خلال الربع الثالث 2023 -2024</t>
  </si>
  <si>
    <t>الرخص التجارية حسب الكيان القانوني في إمارة عجمان خلال الربع الثالث 2024</t>
  </si>
  <si>
    <t>الرخص الصناعية حسب الكيان القانوني في إمارة عجمان خلال الربع الثالث 2024</t>
  </si>
  <si>
    <t>تراخيص  تجديد الشركات في المنطقة الحرة حسب نوع الرخصة في إمارة عجمان خلال الربع الثالث 2023-2024</t>
  </si>
  <si>
    <t>تراخيص الشركات الجديدة في المنطقة الحرة حسب نوع الرخصة في إمارة عجمان خلال الربع الثالث 2023-2024</t>
  </si>
  <si>
    <t>قيم شهادات المنشأ (التجارة)حسب النوع في إمارة عجمان خلال الربع الثالث 2024-2023*</t>
  </si>
  <si>
    <t>عقود الإيجار السكنية المسجلة حسب الجنسية والمناطق  في إمارة عجمان خلال الربع الثالث 2023-2024</t>
  </si>
  <si>
    <t>رخص البناء حسب النوع في إمارة عجمان خلال الربع الثالث 2023-2024</t>
  </si>
  <si>
    <t>رخص البناء الصادرة حسب نوع الترخيص في إمارة عجمان خلال الربع الثالث 2023-2024</t>
  </si>
  <si>
    <t>التصاريح الصادرة من دائرة البلدية والتخطيط حسب النوع في إمارة عجمان خلال الربع الثالث 2023-2024</t>
  </si>
  <si>
    <t>شهادات الإنجاز الصادرة في إمارة عجمان خلال الربع الثالث 2023-2024*</t>
  </si>
  <si>
    <t>عقود الإيجار  المصدقة (شامل لجميع العقود) لمدينة عجمان خلال الربع الثالث 2023-2024</t>
  </si>
  <si>
    <t>عقود الإيجار  المصدقة (شامل لجميع العقود) لمنطقة المنامة في إمارة عجمان خلال الربع الثالث 2023-2024</t>
  </si>
  <si>
    <t>عدد عقود الشكاوي التي يتم تصديقها حسب النوع في إمارة عجمان خلال الربع الثالث 2023-2024</t>
  </si>
  <si>
    <t>الشهادات الصادرة لمن يهمه الأمر في دائرة البلدية والتخطيط في إمارة  عجمان خلال الربع الثالث 2023-2024</t>
  </si>
  <si>
    <t>إصدار شهادات إفادة لتسجيل عقد الايجار في إمارة عجمان خلال الربع الثالث 2023-2024</t>
  </si>
  <si>
    <t>حركة تداول دائرة  الأراضي و التنظيم العقاري حسب دول مجلس التعاون الخليجي (عقود البيع) في إمارة عجمان خلال الربع الثالث 2023-2024</t>
  </si>
  <si>
    <t>معاملات التراخيص العقارية حسب النوع في إمارة عجمان خلال الربع الثالث 2023-2024</t>
  </si>
  <si>
    <t>الإنتاج  والمنصرف للشتلات الزراعية في إمارة عجمان خلال الربع الثالث 2023-2024*</t>
  </si>
  <si>
    <t>إنتاج مشتل البلدية في إمارة عجمان حسب النوع خلال الربع الثالث 2023-2024</t>
  </si>
  <si>
    <t>كمية المياه المستخدمة للري في إمارة عجمان خلال الربع الثالث 2023-2024*</t>
  </si>
  <si>
    <t>العينات التي تم إجرائها بمختبر  بلدية عجمان  حسب النوع خلال الربع الثالث 2023-2024*</t>
  </si>
  <si>
    <t>الذبائح التي تم الكشف عليها من قبل بلدية عجمان حسب النوع خلال الربع الثالث 2023-2024</t>
  </si>
  <si>
    <t>الذبائح التي تم الكشف عليها من قبل بلدية المنامة حسب النوع خلال الربع الثالث 2023-2024</t>
  </si>
  <si>
    <t>الذبائح التي تم الكشف عليها من قبل بلدية مصفوت حسب النوع خلال الربع الثالث 2023-2024</t>
  </si>
  <si>
    <t>نتائج التحليل المخبري للأغذية في إمارة عجمان خلال الربع الثالث 2023-2024</t>
  </si>
  <si>
    <t>كمية النفايات المجمعة في إمارة عجمان خلال الربع الثالث 2023-2024</t>
  </si>
  <si>
    <t>المخالفات والإنذارات التي تصدرها دائرة البلدية والتخطيط في إمارة عجمان خلال الربع الثالث 2023-2024*</t>
  </si>
  <si>
    <t>المترددون  على مستشفى ثومبي في إمارة عجمان خلال الربع الثالث 2023-2024</t>
  </si>
  <si>
    <t>الحوادث المرورية حسب النوع في إمارة عجمان خلال الربع الثالث 2023-2024</t>
  </si>
  <si>
    <t>نزلاء الفنادق وليالي الإقامة حسب الجنسية في إمارة عجمان خلال الربع الثالث  2023-2024</t>
  </si>
  <si>
    <t>Marriage contracts in the Emirate of Ajman during the Third quarter 2023-2024</t>
  </si>
  <si>
    <t>New, renewed, and canceled licenses in the Emirate of Ajman during Third quarter 2023-2024</t>
  </si>
  <si>
    <t>New licenses according to type in the Emirate of Ajman during the Third quarter 2023-2024</t>
  </si>
  <si>
    <t>Canceled licenses according to type in the Emirate of Ajman during the Third quarter 2023-2024</t>
  </si>
  <si>
    <t>Total membership of Ajman Chamber (new and renewed licenses) according to type of license in the Emirate of Ajman during the Third quarter 2023-2024</t>
  </si>
  <si>
    <t>Industrial Licenses by the legal entity in the Emirate of Ajman during the Third quarter 2024</t>
  </si>
  <si>
    <t>Certificates of origin (Trade) by type in the Emirate of Ajman during the Third quarter 2023-2024</t>
  </si>
  <si>
    <t>Registered tenancy contracts by nationality and region in the Emirate of Ajman during the Third quarter 2023-2024</t>
  </si>
  <si>
    <t>Building licenses according to type in the Emirate of Ajman during the Third quarter 2023-2024</t>
  </si>
  <si>
    <t>Building Licenses issued according to type of license in the Emirate of Ajman during the Third quarter 2023-2024</t>
  </si>
  <si>
    <t>Permits issued by the Municipality and Planning Department according to type in the Emirate of Ajman during the Third quarter 2023-2024</t>
  </si>
  <si>
    <t>Building material’s testing laboratory reports in the Emirate of Ajman during the Third quarter 2023-2024</t>
  </si>
  <si>
    <t>Certificates of Achievement issued in the Emirate of Ajman during the Third quarter 2023-2024*</t>
  </si>
  <si>
    <t>Certified lease contracts (inclusive of all contracts) in Ajman city during the Third quarter 2023-2024</t>
  </si>
  <si>
    <t>Certified lease contracts (inclusive of all contracts) in Manama region in the Emirate of Ajman during the Third quarter 2023-2024</t>
  </si>
  <si>
    <t>Certified lease contracts (inclusive of all contracts) in Masfout region in the Emirate of Ajman during the Third quarter 2023-2024</t>
  </si>
  <si>
    <t>No. of ratified complaints contracts according to type in the Emirate of Ajman during the Third quarter 2023-2024</t>
  </si>
  <si>
    <t>Issuing certificates of affidavit to register the lease contract in the Emirate of Ajman during the Third quarter 2023-2024</t>
  </si>
  <si>
    <t>Real estate licensing transactions according to type in the Emirate of Ajman during the Third quarter 2023-2024</t>
  </si>
  <si>
    <t>The consumed &amp; production of agricultural seedlings in the Emirate of Ajman during the Third quarter 2023-2024*</t>
  </si>
  <si>
    <t>Production of Municipality seedling according to type in the Emirate of Ajman during the Third quarter 2023-2024</t>
  </si>
  <si>
    <t>Quantity of water used in irrigation in the Emirate of Ajman during the Third quarter 2023-2024*</t>
  </si>
  <si>
    <t>Slaughtered animals inspected by Ajman Municipality according to type during the Third quarter 2023-2024</t>
  </si>
  <si>
    <t>Violations and warnings issued by Municipality &amp;planning Department in the Emirate of Ajman during the Third quarter 2023-2024*</t>
  </si>
  <si>
    <t>Total processed quantities of Ajman Sewerage (Private) Limited company during the Third quarter 2023-2024*</t>
  </si>
  <si>
    <t>Traffic accidents by gender in the Emirate of Ajman during the Third quarter 2023-2024</t>
  </si>
  <si>
    <r>
      <t>جدول(1-1)</t>
    </r>
    <r>
      <rPr>
        <b/>
        <sz val="10"/>
        <color rgb="FF000000"/>
        <rFont val="Fontin"/>
        <family val="3"/>
      </rPr>
      <t>Table</t>
    </r>
  </si>
  <si>
    <t>المواليد الأحياء حسب النوع والجنسية  في إمارة عجمان خلال الربع الثالث  2023-2024</t>
  </si>
  <si>
    <t>Live births according to gender and nationality in the Emirate of Ajman during the Third quarter 2023-2024</t>
  </si>
  <si>
    <t>إجمالي الذكور</t>
  </si>
  <si>
    <t>Total Males</t>
  </si>
  <si>
    <t>إجمالي الإناث</t>
  </si>
  <si>
    <t>Total Females</t>
  </si>
  <si>
    <r>
      <t xml:space="preserve">المصدر: مؤسسة الإمارات للخدمات الصحية                                                                                             </t>
    </r>
    <r>
      <rPr>
        <b/>
        <sz val="8"/>
        <color rgb="FF000000"/>
        <rFont val="Times New Roman"/>
        <family val="1"/>
      </rPr>
      <t>Source: Emirates Health Services</t>
    </r>
  </si>
  <si>
    <r>
      <t>جدول(1-2)</t>
    </r>
    <r>
      <rPr>
        <b/>
        <sz val="10"/>
        <color rgb="FF000000"/>
        <rFont val="Fontin"/>
        <family val="3"/>
      </rPr>
      <t>Table</t>
    </r>
  </si>
  <si>
    <r>
      <t xml:space="preserve">الوفيات في إمارة عجمان  حسب النوع والجنسية خلال الربع الثالث </t>
    </r>
    <r>
      <rPr>
        <b/>
        <sz val="10"/>
        <color rgb="FF000000"/>
        <rFont val="Fontin"/>
        <family val="3"/>
      </rPr>
      <t xml:space="preserve"> </t>
    </r>
    <r>
      <rPr>
        <b/>
        <sz val="10"/>
        <color rgb="FF000000"/>
        <rFont val="Sakkal Majalla Ajman106"/>
        <charset val="178"/>
      </rPr>
      <t>2023-2024</t>
    </r>
  </si>
  <si>
    <t>Deaths according to gender and nationality in the Emirate of Ajman during the Third quarter 2023-2024</t>
  </si>
  <si>
    <r>
      <t>جدول (1-3)</t>
    </r>
    <r>
      <rPr>
        <b/>
        <sz val="10"/>
        <color rgb="FF000000"/>
        <rFont val="Fontin"/>
        <family val="3"/>
      </rPr>
      <t>Table</t>
    </r>
  </si>
  <si>
    <t>الوفيات في إمارة عجمان حسب الفئات العمرية خلال الربع الثالث  2023-2024</t>
  </si>
  <si>
    <t>Deaths by age groups in the Emirate of Ajman during the Third quarter 2023-2024</t>
  </si>
  <si>
    <t>الفئات العمرية</t>
  </si>
  <si>
    <r>
      <t>جدول(1-4)</t>
    </r>
    <r>
      <rPr>
        <b/>
        <sz val="11"/>
        <color rgb="FF000000"/>
        <rFont val="Times New Roman"/>
        <family val="1"/>
      </rPr>
      <t>Table</t>
    </r>
  </si>
  <si>
    <t xml:space="preserve">المصدر:وزارة العدل                                                             </t>
  </si>
  <si>
    <t>إجمالي الرخص</t>
  </si>
  <si>
    <r>
      <t>Total No. of licenses</t>
    </r>
    <r>
      <rPr>
        <b/>
        <sz val="11"/>
        <color rgb="FF000000"/>
        <rFont val="Times New Roman"/>
        <family val="1"/>
      </rPr>
      <t xml:space="preserve"> </t>
    </r>
  </si>
  <si>
    <t>تصنيف الرخصة</t>
  </si>
  <si>
    <t xml:space="preserve">License Classification </t>
  </si>
  <si>
    <t xml:space="preserve">الربع الثالث 2024  </t>
  </si>
  <si>
    <t>الرخص الجديدة</t>
  </si>
  <si>
    <t>New licenses</t>
  </si>
  <si>
    <r>
      <t>الرخص</t>
    </r>
    <r>
      <rPr>
        <sz val="14"/>
        <color rgb="FF000000"/>
        <rFont val="Sakkal Majalla"/>
      </rPr>
      <t xml:space="preserve"> </t>
    </r>
    <r>
      <rPr>
        <b/>
        <sz val="14"/>
        <color rgb="FF000000"/>
        <rFont val="Sakkal Majalla"/>
      </rPr>
      <t>الجديدة حسب النوع في إمارة عجمان خلال الربع الثالث 2023-2024</t>
    </r>
  </si>
  <si>
    <t>Type of license</t>
  </si>
  <si>
    <r>
      <t xml:space="preserve">    </t>
    </r>
    <r>
      <rPr>
        <sz val="8"/>
        <color rgb="FF000000"/>
        <rFont val="Sakkal Majalla Ajman106"/>
        <charset val="178"/>
      </rPr>
      <t xml:space="preserve">    </t>
    </r>
  </si>
  <si>
    <t xml:space="preserve">   </t>
  </si>
  <si>
    <r>
      <t xml:space="preserve"> </t>
    </r>
    <r>
      <rPr>
        <sz val="8"/>
        <color rgb="FF000000"/>
        <rFont val="Sakkal Majalla Ajman106"/>
        <charset val="178"/>
      </rPr>
      <t xml:space="preserve"> </t>
    </r>
  </si>
  <si>
    <t>Source: Department of Economic Development</t>
  </si>
  <si>
    <r>
      <t xml:space="preserve">جدول(2- 5) </t>
    </r>
    <r>
      <rPr>
        <b/>
        <sz val="11"/>
        <color rgb="FF000000"/>
        <rFont val="Times New Roman"/>
        <family val="1"/>
      </rPr>
      <t>Table</t>
    </r>
    <r>
      <rPr>
        <b/>
        <sz val="8"/>
        <color rgb="FF000000"/>
        <rFont val="Times New Roman"/>
        <family val="1"/>
      </rPr>
      <t xml:space="preserve"> </t>
    </r>
  </si>
  <si>
    <r>
      <t xml:space="preserve">جدول(2- 6) </t>
    </r>
    <r>
      <rPr>
        <b/>
        <sz val="11"/>
        <color rgb="FF000000"/>
        <rFont val="Times New Roman"/>
        <family val="1"/>
      </rPr>
      <t>Table</t>
    </r>
  </si>
  <si>
    <r>
      <t xml:space="preserve">جدول(2-7) </t>
    </r>
    <r>
      <rPr>
        <b/>
        <sz val="11"/>
        <color theme="1"/>
        <rFont val="Times New Roman"/>
        <family val="1"/>
      </rPr>
      <t>Table</t>
    </r>
  </si>
  <si>
    <r>
      <t xml:space="preserve">جدول(2-8) </t>
    </r>
    <r>
      <rPr>
        <b/>
        <sz val="11"/>
        <color theme="1"/>
        <rFont val="Times New Roman"/>
        <family val="1"/>
      </rPr>
      <t>Table</t>
    </r>
  </si>
  <si>
    <r>
      <t xml:space="preserve">جدول(2-9) </t>
    </r>
    <r>
      <rPr>
        <b/>
        <sz val="11"/>
        <color theme="1"/>
        <rFont val="Times New Roman"/>
        <family val="1"/>
      </rPr>
      <t>Table</t>
    </r>
  </si>
  <si>
    <t xml:space="preserve">رخص المهن الحرة حسب الكيان القانوني في إمارة عجمان خلال الربع الثالث 2024  </t>
  </si>
  <si>
    <r>
      <t xml:space="preserve">جدول(2-10) </t>
    </r>
    <r>
      <rPr>
        <b/>
        <sz val="11"/>
        <color rgb="FF000000"/>
        <rFont val="Times New Roman"/>
        <family val="1"/>
      </rPr>
      <t>Table</t>
    </r>
  </si>
  <si>
    <r>
      <t xml:space="preserve"> المصدر: منطقة عجمان الحرة</t>
    </r>
    <r>
      <rPr>
        <sz val="10"/>
        <color rgb="FF000000"/>
        <rFont val="Fontin"/>
        <family val="3"/>
      </rPr>
      <t xml:space="preserve">  </t>
    </r>
    <r>
      <rPr>
        <sz val="10"/>
        <color rgb="FF000000"/>
        <rFont val="Sakkal Majalla Ajman106"/>
        <charset val="178"/>
      </rPr>
      <t xml:space="preserve">         </t>
    </r>
    <r>
      <rPr>
        <sz val="10"/>
        <color rgb="FF000000"/>
        <rFont val="Fontin"/>
        <family val="3"/>
      </rPr>
      <t xml:space="preserve">      </t>
    </r>
  </si>
  <si>
    <r>
      <t xml:space="preserve">   </t>
    </r>
    <r>
      <rPr>
        <sz val="8"/>
        <color rgb="FF000000"/>
        <rFont val="Sakkal Majalla Ajman106"/>
        <charset val="178"/>
      </rPr>
      <t xml:space="preserve">                                                                </t>
    </r>
    <r>
      <rPr>
        <sz val="8"/>
        <color rgb="FF000000"/>
        <rFont val="Fontin"/>
        <family val="3"/>
      </rPr>
      <t xml:space="preserve">      </t>
    </r>
  </si>
  <si>
    <r>
      <t xml:space="preserve"> </t>
    </r>
    <r>
      <rPr>
        <b/>
        <sz val="8"/>
        <color rgb="FF000000"/>
        <rFont val="Times New Roman"/>
        <family val="1"/>
      </rPr>
      <t>Source: Ajman free Zone</t>
    </r>
    <r>
      <rPr>
        <sz val="8"/>
        <color rgb="FF000000"/>
        <rFont val="Fontin"/>
        <family val="3"/>
      </rPr>
      <t xml:space="preserve"> </t>
    </r>
  </si>
  <si>
    <r>
      <t xml:space="preserve">جدول (2-11) </t>
    </r>
    <r>
      <rPr>
        <b/>
        <sz val="11"/>
        <color rgb="FF000000"/>
        <rFont val="Times New Roman"/>
        <family val="1"/>
      </rPr>
      <t>Table</t>
    </r>
  </si>
  <si>
    <r>
      <t>الرواد</t>
    </r>
    <r>
      <rPr>
        <b/>
        <sz val="9"/>
        <color rgb="FFFFFFFF"/>
        <rFont val="Sakkal Majalla Ajman Hvy106"/>
        <charset val="178"/>
      </rPr>
      <t>*</t>
    </r>
  </si>
  <si>
    <r>
      <t>Pioneers</t>
    </r>
    <r>
      <rPr>
        <b/>
        <sz val="9"/>
        <color rgb="FFFFFFFF"/>
        <rFont val="Fontin"/>
        <family val="3"/>
      </rPr>
      <t>*</t>
    </r>
  </si>
  <si>
    <r>
      <t>المصدر: منطقة عجمان الحرة</t>
    </r>
    <r>
      <rPr>
        <sz val="10"/>
        <color rgb="FF000000"/>
        <rFont val="Fontin"/>
        <family val="3"/>
      </rPr>
      <t xml:space="preserve">  </t>
    </r>
    <r>
      <rPr>
        <sz val="10"/>
        <color rgb="FF000000"/>
        <rFont val="Sakkal Majalla Ajman106"/>
        <charset val="178"/>
      </rPr>
      <t xml:space="preserve">         </t>
    </r>
    <r>
      <rPr>
        <sz val="10"/>
        <color rgb="FF000000"/>
        <rFont val="Fontin"/>
        <family val="3"/>
      </rPr>
      <t xml:space="preserve">      </t>
    </r>
  </si>
  <si>
    <r>
      <t xml:space="preserve">جدول (3-1) </t>
    </r>
    <r>
      <rPr>
        <b/>
        <sz val="11"/>
        <color rgb="FF0D0D0D"/>
        <rFont val="Times New Roman"/>
        <family val="1"/>
      </rPr>
      <t>Table</t>
    </r>
  </si>
  <si>
    <r>
      <t xml:space="preserve">شهادات المنشأ (التجارة) حسب النوع في إمارة عجمان خلال </t>
    </r>
    <r>
      <rPr>
        <b/>
        <sz val="14"/>
        <color rgb="FF000000"/>
        <rFont val="Sakkal Majalla"/>
      </rPr>
      <t>الربع الثالث 2023-2024</t>
    </r>
  </si>
  <si>
    <r>
      <t>Re</t>
    </r>
    <r>
      <rPr>
        <b/>
        <sz val="8"/>
        <color rgb="FFFFFFFF"/>
        <rFont val="Fontin"/>
        <family val="3"/>
      </rPr>
      <t>-</t>
    </r>
    <r>
      <rPr>
        <sz val="10"/>
        <color rgb="FFFFFFFF"/>
        <rFont val="Times New Roman"/>
        <family val="1"/>
      </rPr>
      <t>Export</t>
    </r>
  </si>
  <si>
    <r>
      <t xml:space="preserve">جدول (3-2) </t>
    </r>
    <r>
      <rPr>
        <b/>
        <sz val="11"/>
        <color theme="1"/>
        <rFont val="Times New Roman"/>
        <family val="1"/>
      </rPr>
      <t>Table</t>
    </r>
  </si>
  <si>
    <r>
      <t xml:space="preserve">Value of Origin Certificates (Trade) </t>
    </r>
    <r>
      <rPr>
        <b/>
        <sz val="11"/>
        <color rgb="FF0D0D0D"/>
        <rFont val="Times New Roman"/>
        <family val="1"/>
      </rPr>
      <t>by type</t>
    </r>
    <r>
      <rPr>
        <b/>
        <sz val="11"/>
        <rFont val="Times New Roman"/>
        <family val="1"/>
      </rPr>
      <t xml:space="preserve"> in the Emirate of Ajman during the Third quarter 2023-2024*</t>
    </r>
  </si>
  <si>
    <r>
      <t xml:space="preserve">جدول(4-1) </t>
    </r>
    <r>
      <rPr>
        <b/>
        <sz val="11"/>
        <color rgb="FF000000"/>
        <rFont val="Times New Roman"/>
        <family val="1"/>
      </rPr>
      <t>Table</t>
    </r>
  </si>
  <si>
    <t xml:space="preserve">                                                                </t>
  </si>
  <si>
    <r>
      <t xml:space="preserve">جدول(4-2) </t>
    </r>
    <r>
      <rPr>
        <b/>
        <sz val="11"/>
        <color rgb="FF000000"/>
        <rFont val="Times New Roman"/>
        <family val="1"/>
      </rPr>
      <t>Table</t>
    </r>
  </si>
  <si>
    <r>
      <t>Other</t>
    </r>
    <r>
      <rPr>
        <b/>
        <sz val="9"/>
        <color rgb="FFFFFFFF"/>
        <rFont val="Calibri"/>
        <family val="2"/>
        <scheme val="minor"/>
      </rPr>
      <t>*</t>
    </r>
    <r>
      <rPr>
        <b/>
        <sz val="9"/>
        <color rgb="FFFFFFFF"/>
        <rFont val="Sakkal Majalla Ajman106"/>
        <charset val="178"/>
      </rPr>
      <t xml:space="preserve"> </t>
    </r>
  </si>
  <si>
    <t xml:space="preserve">                                                    </t>
  </si>
  <si>
    <r>
      <t xml:space="preserve">   </t>
    </r>
    <r>
      <rPr>
        <b/>
        <sz val="8"/>
        <color rgb="FF000000"/>
        <rFont val="Times New Roman"/>
        <family val="1"/>
      </rPr>
      <t>Source: Municipality &amp;planning Department</t>
    </r>
  </si>
  <si>
    <r>
      <t xml:space="preserve">جدول(4-3) </t>
    </r>
    <r>
      <rPr>
        <b/>
        <sz val="11"/>
        <color rgb="FF000000"/>
        <rFont val="Times New Roman"/>
        <family val="1"/>
      </rPr>
      <t>Table</t>
    </r>
  </si>
  <si>
    <r>
      <t xml:space="preserve"> </t>
    </r>
    <r>
      <rPr>
        <sz val="10"/>
        <color rgb="FFFFFFFF"/>
        <rFont val="Times New Roman"/>
        <family val="1"/>
      </rPr>
      <t>Non-residential buildings</t>
    </r>
  </si>
  <si>
    <t xml:space="preserve">المصدر: دائرة البلدية والتخطيط  </t>
  </si>
  <si>
    <r>
      <t xml:space="preserve">   </t>
    </r>
    <r>
      <rPr>
        <sz val="8"/>
        <color rgb="FF000000"/>
        <rFont val="Sakkal Majalla Ajman106"/>
        <charset val="178"/>
      </rPr>
      <t xml:space="preserve">      </t>
    </r>
    <r>
      <rPr>
        <sz val="8"/>
        <color rgb="FF000000"/>
        <rFont val="Fontin"/>
        <family val="3"/>
      </rPr>
      <t xml:space="preserve">  </t>
    </r>
  </si>
  <si>
    <r>
      <t xml:space="preserve">  </t>
    </r>
    <r>
      <rPr>
        <sz val="8"/>
        <color rgb="FF000000"/>
        <rFont val="Fontin"/>
        <family val="3"/>
      </rPr>
      <t xml:space="preserve"> </t>
    </r>
    <r>
      <rPr>
        <sz val="8"/>
        <color rgb="FF000000"/>
        <rFont val="Sakkal Majalla Ajman106"/>
        <charset val="178"/>
      </rPr>
      <t xml:space="preserve">                    </t>
    </r>
  </si>
  <si>
    <r>
      <t xml:space="preserve">          </t>
    </r>
    <r>
      <rPr>
        <sz val="8"/>
        <color rgb="FF000000"/>
        <rFont val="Fontin"/>
        <family val="3"/>
      </rPr>
      <t xml:space="preserve">  </t>
    </r>
    <r>
      <rPr>
        <sz val="8"/>
        <color rgb="FF000000"/>
        <rFont val="Sakkal Majalla Ajman106"/>
        <charset val="178"/>
      </rPr>
      <t xml:space="preserve">                </t>
    </r>
  </si>
  <si>
    <r>
      <t xml:space="preserve">  </t>
    </r>
    <r>
      <rPr>
        <b/>
        <sz val="8"/>
        <color rgb="FF000000"/>
        <rFont val="Times New Roman"/>
        <family val="1"/>
      </rPr>
      <t>Source: Municipality &amp;planning Department</t>
    </r>
  </si>
  <si>
    <t>*تم تحديث البيانات بناء على آخر تحديث من الجهة</t>
  </si>
  <si>
    <r>
      <t>*</t>
    </r>
    <r>
      <rPr>
        <b/>
        <sz val="8"/>
        <color rgb="FF222222"/>
        <rFont val="Times New Roman"/>
        <family val="1"/>
      </rPr>
      <t>The data has been updated based on the last update from the department</t>
    </r>
  </si>
  <si>
    <r>
      <t xml:space="preserve">جدول(4-4) </t>
    </r>
    <r>
      <rPr>
        <b/>
        <sz val="11"/>
        <color rgb="FF000000"/>
        <rFont val="Times New Roman"/>
        <family val="1"/>
      </rPr>
      <t>Table</t>
    </r>
  </si>
  <si>
    <r>
      <t>Other</t>
    </r>
    <r>
      <rPr>
        <sz val="9"/>
        <color rgb="FFFFFFFF"/>
        <rFont val="Calibri"/>
        <family val="2"/>
        <scheme val="minor"/>
      </rPr>
      <t>*</t>
    </r>
    <r>
      <rPr>
        <sz val="9"/>
        <color rgb="FFFFFFFF"/>
        <rFont val="Sakkal Majalla Ajman106"/>
        <charset val="178"/>
      </rPr>
      <t xml:space="preserve"> </t>
    </r>
  </si>
  <si>
    <r>
      <t xml:space="preserve">    </t>
    </r>
    <r>
      <rPr>
        <sz val="8"/>
        <color rgb="FF000000"/>
        <rFont val="Sakkal Majalla Ajman106"/>
        <charset val="178"/>
      </rPr>
      <t xml:space="preserve">      </t>
    </r>
  </si>
  <si>
    <t xml:space="preserve">                                                   </t>
  </si>
  <si>
    <t>*Other Transactions: -Mosques – Education – Mezzanine – Telecommunications – Extension</t>
  </si>
  <si>
    <r>
      <t xml:space="preserve">جدول(5-4) </t>
    </r>
    <r>
      <rPr>
        <b/>
        <sz val="11"/>
        <color rgb="FF000000"/>
        <rFont val="Times New Roman"/>
        <family val="1"/>
      </rPr>
      <t>Table</t>
    </r>
  </si>
  <si>
    <t>معاملات رخص البناء الصادرة حسب القطاع في إمارة عجمان خلال الربع الثالث 2023-2024</t>
  </si>
  <si>
    <r>
      <t>Transactions of building licenses issued by sector</t>
    </r>
    <r>
      <rPr>
        <b/>
        <sz val="11"/>
        <color rgb="FF000000"/>
        <rFont val="Times New Roman"/>
        <family val="1"/>
      </rPr>
      <t xml:space="preserve"> in the Emirate of Ajman during the Third quarter 2023-2024</t>
    </r>
  </si>
  <si>
    <t xml:space="preserve">             </t>
  </si>
  <si>
    <r>
      <t xml:space="preserve">  </t>
    </r>
    <r>
      <rPr>
        <sz val="8"/>
        <color rgb="FF000000"/>
        <rFont val="Sakkal Majalla Ajman106"/>
        <charset val="178"/>
      </rPr>
      <t xml:space="preserve">                                  </t>
    </r>
  </si>
  <si>
    <r>
      <t xml:space="preserve">جدول (4-6) </t>
    </r>
    <r>
      <rPr>
        <b/>
        <sz val="11"/>
        <color rgb="FF000000"/>
        <rFont val="Times New Roman"/>
        <family val="1"/>
      </rPr>
      <t>Table</t>
    </r>
  </si>
  <si>
    <r>
      <t xml:space="preserve">  </t>
    </r>
    <r>
      <rPr>
        <sz val="8"/>
        <color rgb="FF000000"/>
        <rFont val="Fontin"/>
        <family val="3"/>
      </rPr>
      <t xml:space="preserve"> </t>
    </r>
    <r>
      <rPr>
        <sz val="8"/>
        <color rgb="FF000000"/>
        <rFont val="Sakkal Majalla Ajman106"/>
        <charset val="178"/>
      </rPr>
      <t xml:space="preserve">    </t>
    </r>
  </si>
  <si>
    <r>
      <t xml:space="preserve">                                                </t>
    </r>
    <r>
      <rPr>
        <sz val="8"/>
        <color rgb="FF000000"/>
        <rFont val="Fontin"/>
        <family val="3"/>
      </rPr>
      <t xml:space="preserve"> </t>
    </r>
    <r>
      <rPr>
        <b/>
        <sz val="8"/>
        <color rgb="FF000000"/>
        <rFont val="Times New Roman"/>
        <family val="1"/>
      </rPr>
      <t>Source: Municipality &amp;planning Department</t>
    </r>
  </si>
  <si>
    <r>
      <t xml:space="preserve">جدول (4-7) </t>
    </r>
    <r>
      <rPr>
        <b/>
        <sz val="11"/>
        <color rgb="FF000000"/>
        <rFont val="Times New Roman"/>
        <family val="1"/>
      </rPr>
      <t>Table</t>
    </r>
  </si>
  <si>
    <t xml:space="preserve">المصدر: دائرة البلدية والتخطيط </t>
  </si>
  <si>
    <r>
      <t xml:space="preserve"> </t>
    </r>
    <r>
      <rPr>
        <b/>
        <sz val="8"/>
        <color rgb="FF000000"/>
        <rFont val="Times New Roman"/>
        <family val="1"/>
      </rPr>
      <t>Source: Municipality &amp;planning Department</t>
    </r>
  </si>
  <si>
    <r>
      <t xml:space="preserve">جدول (4-8) </t>
    </r>
    <r>
      <rPr>
        <b/>
        <sz val="11"/>
        <color rgb="FF000000"/>
        <rFont val="Times New Roman"/>
        <family val="1"/>
      </rPr>
      <t>Table</t>
    </r>
  </si>
  <si>
    <r>
      <t xml:space="preserve">      </t>
    </r>
    <r>
      <rPr>
        <sz val="8"/>
        <color rgb="FF000000"/>
        <rFont val="Fontin"/>
        <family val="3"/>
      </rPr>
      <t xml:space="preserve">  </t>
    </r>
  </si>
  <si>
    <r>
      <t xml:space="preserve">     </t>
    </r>
    <r>
      <rPr>
        <b/>
        <sz val="8"/>
        <color rgb="FF000000"/>
        <rFont val="Times New Roman"/>
        <family val="1"/>
      </rPr>
      <t>Source: Municipality &amp;planning Department</t>
    </r>
  </si>
  <si>
    <t xml:space="preserve">                                                  </t>
  </si>
  <si>
    <r>
      <t xml:space="preserve">   </t>
    </r>
    <r>
      <rPr>
        <b/>
        <sz val="8"/>
        <color rgb="FF000000"/>
        <rFont val="Times New Roman"/>
        <family val="1"/>
      </rPr>
      <t xml:space="preserve">Source: Municipality &amp;planning Department </t>
    </r>
  </si>
  <si>
    <t>عقود الإيجار  المصدقة (شامل لجميع العقود) لمنطقة مصفوت في إمارة عجمان خلال الربع الثالث 2023-2024</t>
  </si>
  <si>
    <r>
      <t xml:space="preserve">     </t>
    </r>
    <r>
      <rPr>
        <sz val="8"/>
        <color rgb="FF000000"/>
        <rFont val="Sakkal Majalla Ajman106"/>
        <charset val="178"/>
      </rPr>
      <t xml:space="preserve">      </t>
    </r>
  </si>
  <si>
    <t xml:space="preserve">     </t>
  </si>
  <si>
    <t>Issuing a certificate to those who it August concern</t>
  </si>
  <si>
    <r>
      <t>المصدر: دائرة الأراضي والتنظيم العقاري</t>
    </r>
    <r>
      <rPr>
        <sz val="10"/>
        <color rgb="FF000000"/>
        <rFont val="Sakkal Majalla Ajman106"/>
        <charset val="178"/>
      </rPr>
      <t xml:space="preserve">                                                     </t>
    </r>
    <r>
      <rPr>
        <b/>
        <sz val="8"/>
        <color rgb="FF000000"/>
        <rFont val="Times New Roman"/>
        <family val="1"/>
      </rPr>
      <t>Source: Department of Land and Real Estate Regulation</t>
    </r>
  </si>
  <si>
    <r>
      <t>المصدر: دائرة الأراضي والتنظيم العقاري</t>
    </r>
    <r>
      <rPr>
        <sz val="10"/>
        <color rgb="FF000000"/>
        <rFont val="Sakkal Majalla Ajman106"/>
        <charset val="178"/>
      </rPr>
      <t xml:space="preserve">      </t>
    </r>
  </si>
  <si>
    <r>
      <t xml:space="preserve">                                  </t>
    </r>
    <r>
      <rPr>
        <b/>
        <sz val="8"/>
        <color rgb="FF000000"/>
        <rFont val="Times New Roman"/>
        <family val="1"/>
      </rPr>
      <t>Source: Department Of Land and Real Estate Regulation</t>
    </r>
  </si>
  <si>
    <r>
      <t>المصدر: دائرة الأراضي والتنظيم العقاري</t>
    </r>
    <r>
      <rPr>
        <sz val="10"/>
        <color rgb="FF000000"/>
        <rFont val="Sakkal Majalla Ajman106"/>
        <charset val="178"/>
      </rPr>
      <t xml:space="preserve">    </t>
    </r>
  </si>
  <si>
    <r>
      <t xml:space="preserve">    </t>
    </r>
    <r>
      <rPr>
        <sz val="10"/>
        <color rgb="FF000000"/>
        <rFont val="Sakkal Majalla Ajman106"/>
        <charset val="178"/>
      </rPr>
      <t xml:space="preserve">                                    </t>
    </r>
    <r>
      <rPr>
        <b/>
        <sz val="8"/>
        <color rgb="FF000000"/>
        <rFont val="Times New Roman"/>
        <family val="1"/>
      </rPr>
      <t>Source: Department of Land and Real Estate Regulation</t>
    </r>
  </si>
  <si>
    <t xml:space="preserve">Source: Municipality &amp;planning Department/Agriculture section     </t>
  </si>
  <si>
    <t xml:space="preserve">        </t>
  </si>
  <si>
    <r>
      <t>الحجم:  مليون م</t>
    </r>
    <r>
      <rPr>
        <vertAlign val="superscript"/>
        <sz val="10"/>
        <color theme="1"/>
        <rFont val="Sakkal Majalla"/>
      </rPr>
      <t xml:space="preserve">3   </t>
    </r>
  </si>
  <si>
    <r>
      <t xml:space="preserve">                                                                                                                                                                          </t>
    </r>
    <r>
      <rPr>
        <vertAlign val="superscript"/>
        <sz val="7"/>
        <color theme="1"/>
        <rFont val="Sakkal Majalla Ajman Hvy106"/>
        <charset val="178"/>
      </rPr>
      <t xml:space="preserve"> </t>
    </r>
    <r>
      <rPr>
        <sz val="8"/>
        <color theme="1"/>
        <rFont val="Sakkal Majalla Ajman Hvy106"/>
        <charset val="178"/>
      </rPr>
      <t xml:space="preserve">  </t>
    </r>
    <r>
      <rPr>
        <b/>
        <sz val="8"/>
        <color theme="1"/>
        <rFont val="Times New Roman"/>
        <family val="1"/>
      </rPr>
      <t>Volume: Million m</t>
    </r>
    <r>
      <rPr>
        <b/>
        <vertAlign val="superscript"/>
        <sz val="8"/>
        <color theme="1"/>
        <rFont val="Times New Roman"/>
        <family val="1"/>
      </rPr>
      <t>3</t>
    </r>
  </si>
  <si>
    <t xml:space="preserve">المصدر: دائرة البلدية والتخطيط   </t>
  </si>
  <si>
    <r>
      <t xml:space="preserve">    </t>
    </r>
    <r>
      <rPr>
        <sz val="8"/>
        <color rgb="FF000000"/>
        <rFont val="Fontin"/>
        <family val="3"/>
      </rPr>
      <t xml:space="preserve"> </t>
    </r>
    <r>
      <rPr>
        <sz val="8"/>
        <color rgb="FF000000"/>
        <rFont val="Sakkal Majalla Ajman106"/>
        <charset val="178"/>
      </rPr>
      <t xml:space="preserve">  </t>
    </r>
  </si>
  <si>
    <r>
      <t xml:space="preserve"> </t>
    </r>
    <r>
      <rPr>
        <sz val="8"/>
        <color rgb="FF000000"/>
        <rFont val="Fontin"/>
        <family val="3"/>
      </rPr>
      <t xml:space="preserve">  </t>
    </r>
  </si>
  <si>
    <t>*المجاميع لاتتطابق بسبب التقريب</t>
  </si>
  <si>
    <t xml:space="preserve">*Total August does not match due to rounding </t>
  </si>
  <si>
    <t>Physical Sample</t>
  </si>
  <si>
    <r>
      <t xml:space="preserve">  </t>
    </r>
    <r>
      <rPr>
        <sz val="8"/>
        <color rgb="FF000000"/>
        <rFont val="Sakkal Majalla Ajman106"/>
        <charset val="178"/>
      </rPr>
      <t xml:space="preserve">    </t>
    </r>
  </si>
  <si>
    <t xml:space="preserve">*يشمل جميع العينات المستلمة عن طريق المفتشين والمتعاملين  </t>
  </si>
  <si>
    <t xml:space="preserve">* Includes all samples received by inspectors and customers              </t>
  </si>
  <si>
    <t>غير صالحة للإستهلاك</t>
  </si>
  <si>
    <t>Not fit for consumption</t>
  </si>
  <si>
    <t>صالحة للإستهلاك</t>
  </si>
  <si>
    <t>Passed for consumption</t>
  </si>
  <si>
    <t>بقر</t>
  </si>
  <si>
    <t>Cows</t>
  </si>
  <si>
    <t>غنم</t>
  </si>
  <si>
    <t>Sheep</t>
  </si>
  <si>
    <r>
      <t>ماعز</t>
    </r>
    <r>
      <rPr>
        <sz val="10"/>
        <color rgb="FFFFFFFF"/>
        <rFont val="Times New Roman"/>
        <family val="1"/>
      </rPr>
      <t xml:space="preserve"> </t>
    </r>
  </si>
  <si>
    <t>Goats</t>
  </si>
  <si>
    <t>إبل</t>
  </si>
  <si>
    <t>Camels</t>
  </si>
  <si>
    <t>ماعز</t>
  </si>
  <si>
    <t xml:space="preserve">*البيانات تشمل فقط مدينة عجمان      </t>
  </si>
  <si>
    <r>
      <t xml:space="preserve">   </t>
    </r>
    <r>
      <rPr>
        <b/>
        <sz val="8"/>
        <color rgb="FF000000"/>
        <rFont val="Times New Roman"/>
        <family val="1"/>
      </rPr>
      <t>* Data includes only Ajman City</t>
    </r>
  </si>
  <si>
    <r>
      <t xml:space="preserve">                    </t>
    </r>
    <r>
      <rPr>
        <b/>
        <sz val="8"/>
        <color rgb="FF000000"/>
        <rFont val="Times New Roman"/>
        <family val="1"/>
      </rPr>
      <t>Source: Municipality &amp;planning Department</t>
    </r>
  </si>
  <si>
    <r>
      <t xml:space="preserve">الكمية: ألف طن                                                                                                                            </t>
    </r>
    <r>
      <rPr>
        <b/>
        <sz val="8"/>
        <color rgb="FF000000"/>
        <rFont val="Times New Roman"/>
        <family val="1"/>
      </rPr>
      <t>Quantities: 1000 Ton</t>
    </r>
  </si>
  <si>
    <r>
      <t>ا</t>
    </r>
    <r>
      <rPr>
        <sz val="12"/>
        <color rgb="FFFFFFFF"/>
        <rFont val="Sakkal Majalla"/>
      </rPr>
      <t>لشركات</t>
    </r>
  </si>
  <si>
    <t xml:space="preserve">*قطعة ارض هو تصنيف جديد خلال عام 2023 </t>
  </si>
  <si>
    <r>
      <t xml:space="preserve">                                        </t>
    </r>
    <r>
      <rPr>
        <b/>
        <sz val="8"/>
        <color rgb="FF000000"/>
        <rFont val="Times New Roman"/>
        <family val="1"/>
      </rPr>
      <t>* Piece  of Land is a new classification for the year 2023</t>
    </r>
  </si>
  <si>
    <r>
      <t>المصدر : شركة عجمان للصرف الصحي (الخاصة) المحدودة</t>
    </r>
    <r>
      <rPr>
        <sz val="10"/>
        <color rgb="FF000000"/>
        <rFont val="Sakkal Majalla Ajman106"/>
        <charset val="178"/>
      </rPr>
      <t xml:space="preserve">                                    </t>
    </r>
    <r>
      <rPr>
        <sz val="10"/>
        <color rgb="FF000000"/>
        <rFont val="Fontin"/>
        <family val="3"/>
      </rPr>
      <t xml:space="preserve">   </t>
    </r>
    <r>
      <rPr>
        <b/>
        <sz val="8"/>
        <color rgb="FF000000"/>
        <rFont val="Times New Roman"/>
        <family val="1"/>
      </rPr>
      <t>Source: Ajman Sewerage (Private) Limited Company</t>
    </r>
  </si>
  <si>
    <t xml:space="preserve">*المجموع قد لايتطابق بسبب التقريب         </t>
  </si>
  <si>
    <r>
      <t xml:space="preserve">     </t>
    </r>
    <r>
      <rPr>
        <b/>
        <sz val="8"/>
        <color rgb="FF000000"/>
        <rFont val="Times New Roman"/>
        <family val="1"/>
      </rPr>
      <t>*Total August does not match due to rounding</t>
    </r>
  </si>
  <si>
    <r>
      <t xml:space="preserve">جدول (6-1) </t>
    </r>
    <r>
      <rPr>
        <b/>
        <sz val="11"/>
        <color rgb="FF000000"/>
        <rFont val="Times New Roman"/>
        <family val="1"/>
      </rPr>
      <t>Table</t>
    </r>
  </si>
  <si>
    <t xml:space="preserve">المصدر: مستشفى ثومبي الجامعي-عجمان           </t>
  </si>
  <si>
    <r>
      <t xml:space="preserve">                                                   </t>
    </r>
    <r>
      <rPr>
        <b/>
        <sz val="8"/>
        <color rgb="FF000000"/>
        <rFont val="Times New Roman"/>
        <family val="1"/>
      </rPr>
      <t>Source: Thumbay University Hospital-Ajman</t>
    </r>
  </si>
  <si>
    <t>جدول (7-1) Table</t>
  </si>
  <si>
    <t>*Other: Include unknown accidents</t>
  </si>
  <si>
    <t>درجة الإصابة</t>
  </si>
  <si>
    <t>Injury Degree</t>
  </si>
  <si>
    <t>جدول (7-5) Table</t>
  </si>
  <si>
    <r>
      <t>السنوات</t>
    </r>
    <r>
      <rPr>
        <sz val="11"/>
        <color rgb="FFFFFFFF"/>
        <rFont val="Sakkal Majalla"/>
      </rPr>
      <t xml:space="preserve"> </t>
    </r>
  </si>
  <si>
    <t>النوع</t>
  </si>
  <si>
    <t>Gender</t>
  </si>
  <si>
    <r>
      <t xml:space="preserve">المصدر: القيادة العامة لشرطة عجمان-إدارة المرور والترخيص       </t>
    </r>
    <r>
      <rPr>
        <b/>
        <sz val="8"/>
        <color rgb="FF000000"/>
        <rFont val="Times New Roman"/>
        <family val="1"/>
      </rPr>
      <t>Source: Ajman Police G.H.Q- Administration of traffic and licensing</t>
    </r>
  </si>
  <si>
    <r>
      <t xml:space="preserve">جدول(7-6) </t>
    </r>
    <r>
      <rPr>
        <b/>
        <sz val="11"/>
        <color rgb="FF000000"/>
        <rFont val="Times New Roman"/>
        <family val="1"/>
      </rPr>
      <t>Table</t>
    </r>
  </si>
  <si>
    <r>
      <t>Type of license</t>
    </r>
    <r>
      <rPr>
        <sz val="9"/>
        <color rgb="FFFFFFFF"/>
        <rFont val="Sakkal Majalla Ajman Hvy106"/>
        <charset val="178"/>
      </rPr>
      <t xml:space="preserve"> </t>
    </r>
  </si>
  <si>
    <r>
      <t>Source: The General Administration of Ajman Civil Defense</t>
    </r>
    <r>
      <rPr>
        <sz val="8"/>
        <color rgb="FF000000"/>
        <rFont val="Sakkal Majalla"/>
      </rPr>
      <t xml:space="preserve">                       </t>
    </r>
  </si>
  <si>
    <r>
      <t xml:space="preserve">جدول (8- 2) </t>
    </r>
    <r>
      <rPr>
        <b/>
        <sz val="11"/>
        <color rgb="FF000000"/>
        <rFont val="Times New Roman"/>
        <family val="1"/>
      </rPr>
      <t>Table</t>
    </r>
  </si>
  <si>
    <t xml:space="preserve">المصدر: دائرة التنمية السياحية </t>
  </si>
  <si>
    <r>
      <t xml:space="preserve">   </t>
    </r>
    <r>
      <rPr>
        <sz val="8"/>
        <color rgb="FF000000"/>
        <rFont val="Fontin"/>
        <family val="3"/>
      </rPr>
      <t xml:space="preserve"> </t>
    </r>
  </si>
  <si>
    <t xml:space="preserve">Source: Department of Tourism Development                                       </t>
  </si>
  <si>
    <t xml:space="preserve">الفنادق حسب الفئات في إمارة عجمان خلال الربع الثالث 2024  </t>
  </si>
  <si>
    <t>Source: Department of Tourism Development</t>
  </si>
  <si>
    <r>
      <t xml:space="preserve"> </t>
    </r>
    <r>
      <rPr>
        <b/>
        <sz val="8"/>
        <color rgb="FF000000"/>
        <rFont val="Times New Roman"/>
        <family val="1"/>
      </rPr>
      <t>*Fleet total is non-cumulative</t>
    </r>
  </si>
  <si>
    <r>
      <t>.</t>
    </r>
    <r>
      <rPr>
        <b/>
        <sz val="14"/>
        <color rgb="FF000000"/>
        <rFont val="Sakkal Majalla"/>
      </rPr>
      <t xml:space="preserve">جدول(9-4)  </t>
    </r>
    <r>
      <rPr>
        <b/>
        <sz val="11"/>
        <color rgb="FF000000"/>
        <rFont val="Times New Roman"/>
        <family val="1"/>
      </rPr>
      <t>Table</t>
    </r>
  </si>
  <si>
    <t xml:space="preserve">                  Source: Ministry of justice  </t>
  </si>
  <si>
    <r>
      <t xml:space="preserve">جدول(2- 1)  </t>
    </r>
    <r>
      <rPr>
        <b/>
        <sz val="11"/>
        <color rgb="FF000000"/>
        <rFont val="Times New Roman"/>
        <family val="1"/>
      </rPr>
      <t>Table</t>
    </r>
  </si>
  <si>
    <t>نوع الرخصة Type of license</t>
  </si>
  <si>
    <r>
      <t xml:space="preserve">جدول(2- 2)  </t>
    </r>
    <r>
      <rPr>
        <b/>
        <sz val="11"/>
        <color rgb="FF000000"/>
        <rFont val="Times New Roman"/>
        <family val="1"/>
      </rPr>
      <t>Table</t>
    </r>
  </si>
  <si>
    <r>
      <t xml:space="preserve">جدول(2- 3)  </t>
    </r>
    <r>
      <rPr>
        <b/>
        <sz val="11"/>
        <color rgb="FF000000"/>
        <rFont val="Times New Roman"/>
        <family val="1"/>
      </rPr>
      <t>Table</t>
    </r>
  </si>
  <si>
    <t>الرخص الصادرة للمباني الجديدة حسب نوع الاستخدام والمساحة في إمارة عجمان خلال الربع الثالث  2023-2024</t>
  </si>
  <si>
    <t>Licenses issued for new buildings according to type of use and area in the Emirate of Ajman during the Third quarter 2023-2024</t>
  </si>
  <si>
    <r>
      <t xml:space="preserve">المصدر: غرفة عجمان                                                                                                              </t>
    </r>
    <r>
      <rPr>
        <b/>
        <sz val="8"/>
        <color rgb="FF000000"/>
        <rFont val="Times New Roman"/>
        <family val="1"/>
      </rPr>
      <t xml:space="preserve">        Source:Ajman Chamber</t>
    </r>
  </si>
  <si>
    <t xml:space="preserve"> *Total August does not match due to rounding</t>
  </si>
  <si>
    <r>
      <t xml:space="preserve">*المجاميع لاتتطابق بسبب التقريب     </t>
    </r>
    <r>
      <rPr>
        <b/>
        <sz val="8"/>
        <color rgb="FF000000"/>
        <rFont val="Times New Roman"/>
        <family val="1"/>
      </rPr>
      <t xml:space="preserve"> </t>
    </r>
  </si>
  <si>
    <t>خط أم القيوين RAKTA</t>
  </si>
  <si>
    <t>خط رأس الخيمة RAKTA</t>
  </si>
  <si>
    <t>Ras al-Khaimah line (RAKTA)</t>
  </si>
  <si>
    <t>Umm Al Quwain line  (RAKTA)</t>
  </si>
  <si>
    <r>
      <t xml:space="preserve">   </t>
    </r>
    <r>
      <rPr>
        <b/>
        <sz val="8"/>
        <color rgb="FF000000"/>
        <rFont val="Times New Roman"/>
        <family val="1"/>
      </rPr>
      <t>Buses and lines total are non-cumulative*</t>
    </r>
  </si>
  <si>
    <t>يوليو July</t>
  </si>
  <si>
    <t>اغسطس August</t>
  </si>
  <si>
    <t>سبتمبر September</t>
  </si>
  <si>
    <t>المجموع Total</t>
  </si>
  <si>
    <r>
      <t xml:space="preserve">السنوات </t>
    </r>
    <r>
      <rPr>
        <b/>
        <sz val="12"/>
        <color rgb="FFFFFFFF"/>
        <rFont val="Sakkal Majalla"/>
      </rPr>
      <t>Years</t>
    </r>
  </si>
  <si>
    <r>
      <t xml:space="preserve">                                                          </t>
    </r>
    <r>
      <rPr>
        <sz val="10"/>
        <color rgb="FF000000"/>
        <rFont val="Sakkal Majalla"/>
      </rPr>
      <t xml:space="preserve">      المصدر: الإدارة العامة للدفاع المدني-عجمان</t>
    </r>
  </si>
  <si>
    <t xml:space="preserve">    المصدر: الإدارة العامة للدفاع المدني-عجمان</t>
  </si>
  <si>
    <t>الإجمالي Total</t>
  </si>
  <si>
    <t>مجموع المستفيدين Total of Beneficiaries</t>
  </si>
  <si>
    <r>
      <t xml:space="preserve">مجموع الإصابات </t>
    </r>
    <r>
      <rPr>
        <b/>
        <sz val="12"/>
        <color rgb="FFFFFFFF"/>
        <rFont val="Sakkal Majalla"/>
      </rPr>
      <t>Total Injuries</t>
    </r>
  </si>
  <si>
    <t>الوفيات Deaths</t>
  </si>
  <si>
    <t>جدول(5- 12)  Table</t>
  </si>
  <si>
    <r>
      <t xml:space="preserve">جدول(5- 10)  </t>
    </r>
    <r>
      <rPr>
        <b/>
        <sz val="11"/>
        <color rgb="FF000000"/>
        <rFont val="Times New Roman"/>
        <family val="1"/>
      </rPr>
      <t>Table</t>
    </r>
  </si>
  <si>
    <t>Total*</t>
  </si>
  <si>
    <t xml:space="preserve">*المجاميع قد لاتتطابق بسبب التقريب </t>
  </si>
  <si>
    <t xml:space="preserve">*Totals may not match due to rounding </t>
  </si>
  <si>
    <r>
      <t xml:space="preserve">جدول(5- 11)  </t>
    </r>
    <r>
      <rPr>
        <b/>
        <sz val="11"/>
        <color rgb="FF000000"/>
        <rFont val="Times New Roman"/>
        <family val="1"/>
      </rPr>
      <t>Table</t>
    </r>
  </si>
  <si>
    <r>
      <t xml:space="preserve">جدول(5- 9)  </t>
    </r>
    <r>
      <rPr>
        <b/>
        <sz val="11"/>
        <color rgb="FF000000"/>
        <rFont val="Times New Roman"/>
        <family val="1"/>
      </rPr>
      <t>Table</t>
    </r>
  </si>
  <si>
    <r>
      <t xml:space="preserve">جدول(5- 8)  </t>
    </r>
    <r>
      <rPr>
        <b/>
        <sz val="11"/>
        <color rgb="FF000000"/>
        <rFont val="Times New Roman"/>
        <family val="1"/>
      </rPr>
      <t>Table</t>
    </r>
  </si>
  <si>
    <r>
      <t>Slaughtered animals inspected by Masfout Municipality according to type during the Third quarter 2023-2024</t>
    </r>
    <r>
      <rPr>
        <sz val="10"/>
        <color rgb="FF000000"/>
        <rFont val="Sakkal Majalla Ajman106"/>
        <charset val="178"/>
      </rPr>
      <t xml:space="preserve">                 </t>
    </r>
  </si>
  <si>
    <r>
      <t xml:space="preserve">جدول(5- 7)  </t>
    </r>
    <r>
      <rPr>
        <b/>
        <sz val="11"/>
        <color rgb="FF000000"/>
        <rFont val="Times New Roman"/>
        <family val="1"/>
      </rPr>
      <t>Table</t>
    </r>
  </si>
  <si>
    <r>
      <t>Slaughtered animals inspected by Manama Municipality according to type during the Third quarter 2023-2024</t>
    </r>
    <r>
      <rPr>
        <sz val="10"/>
        <color rgb="FF000000"/>
        <rFont val="Sakkal Majalla Ajman106"/>
        <charset val="178"/>
      </rPr>
      <t xml:space="preserve">                 </t>
    </r>
  </si>
  <si>
    <r>
      <t xml:space="preserve">جدول(5- 6)  </t>
    </r>
    <r>
      <rPr>
        <b/>
        <sz val="11"/>
        <color rgb="FF000000"/>
        <rFont val="Times New Roman"/>
        <family val="1"/>
      </rPr>
      <t>Table</t>
    </r>
  </si>
  <si>
    <r>
      <t xml:space="preserve">جدول(5- 5)  </t>
    </r>
    <r>
      <rPr>
        <b/>
        <sz val="11"/>
        <color rgb="FF000000"/>
        <rFont val="Times New Roman"/>
        <family val="1"/>
      </rPr>
      <t>Table</t>
    </r>
  </si>
  <si>
    <r>
      <t xml:space="preserve">جدول(5- 4)  </t>
    </r>
    <r>
      <rPr>
        <b/>
        <sz val="11"/>
        <color rgb="FF000000"/>
        <rFont val="Times New Roman"/>
        <family val="1"/>
      </rPr>
      <t>Table</t>
    </r>
  </si>
  <si>
    <r>
      <t xml:space="preserve">جدول(5- 3)  </t>
    </r>
    <r>
      <rPr>
        <b/>
        <sz val="11"/>
        <color rgb="FF000000"/>
        <rFont val="Times New Roman"/>
        <family val="1"/>
      </rPr>
      <t>Table</t>
    </r>
  </si>
  <si>
    <r>
      <t xml:space="preserve">جدول(5- 2)  </t>
    </r>
    <r>
      <rPr>
        <b/>
        <sz val="11"/>
        <color rgb="FF000000"/>
        <rFont val="Times New Roman"/>
        <family val="1"/>
      </rPr>
      <t>Table</t>
    </r>
  </si>
  <si>
    <r>
      <t xml:space="preserve">جدول(5-1)  </t>
    </r>
    <r>
      <rPr>
        <b/>
        <sz val="11"/>
        <color rgb="FF000000"/>
        <rFont val="Times New Roman"/>
        <family val="1"/>
      </rPr>
      <t>Table</t>
    </r>
  </si>
  <si>
    <r>
      <t xml:space="preserve">التصاريح </t>
    </r>
    <r>
      <rPr>
        <b/>
        <sz val="12"/>
        <color rgb="FFFFFFFF"/>
        <rFont val="Sakkal Majalla"/>
      </rPr>
      <t>الإعلانية</t>
    </r>
  </si>
  <si>
    <r>
      <t xml:space="preserve">جدول (4- 17)  </t>
    </r>
    <r>
      <rPr>
        <b/>
        <sz val="11"/>
        <color rgb="FF000000"/>
        <rFont val="Times New Roman"/>
        <family val="1"/>
      </rPr>
      <t>Table</t>
    </r>
  </si>
  <si>
    <t xml:space="preserve">Trade movement of the Department of Land and Real Estate Regulation according to GCC countries (Sales contracts) in the Emirate of Ajman during the Third quarter 2023-2024 </t>
  </si>
  <si>
    <r>
      <t xml:space="preserve">جدول(4- 16)  </t>
    </r>
    <r>
      <rPr>
        <b/>
        <sz val="11"/>
        <color rgb="FF000000"/>
        <rFont val="Times New Roman"/>
        <family val="1"/>
      </rPr>
      <t>Table</t>
    </r>
  </si>
  <si>
    <t>نوع  المعامـــــــــلات Type of transactions</t>
  </si>
  <si>
    <r>
      <t xml:space="preserve">جدول(4- 15)  </t>
    </r>
    <r>
      <rPr>
        <b/>
        <sz val="11"/>
        <color rgb="FF000000"/>
        <rFont val="Times New Roman"/>
        <family val="1"/>
      </rPr>
      <t>Table</t>
    </r>
  </si>
  <si>
    <t>Real estate sale registration Real Estate Unit</t>
  </si>
  <si>
    <r>
      <t xml:space="preserve">جدول(4- 14)  </t>
    </r>
    <r>
      <rPr>
        <b/>
        <sz val="11"/>
        <color rgb="FF000000"/>
        <rFont val="Times New Roman"/>
        <family val="1"/>
      </rPr>
      <t>Table</t>
    </r>
  </si>
  <si>
    <r>
      <t>Certificates issued to whom it August concern</t>
    </r>
    <r>
      <rPr>
        <b/>
        <sz val="14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in the Municipality &amp; Department in Emirate of Ajman during the Third quarter 2023-2024</t>
    </r>
  </si>
  <si>
    <r>
      <t xml:space="preserve">جدول(4- 13)  </t>
    </r>
    <r>
      <rPr>
        <b/>
        <sz val="11"/>
        <color rgb="FF000000"/>
        <rFont val="Times New Roman"/>
        <family val="1"/>
      </rPr>
      <t>Table</t>
    </r>
  </si>
  <si>
    <t>Certificates issued by the City Service Center</t>
  </si>
  <si>
    <r>
      <t xml:space="preserve">جدول(4- 12)  </t>
    </r>
    <r>
      <rPr>
        <b/>
        <sz val="11"/>
        <color rgb="FF000000"/>
        <rFont val="Times New Roman"/>
        <family val="1"/>
      </rPr>
      <t>Table</t>
    </r>
  </si>
  <si>
    <r>
      <t xml:space="preserve">جدول(4 - 11)  </t>
    </r>
    <r>
      <rPr>
        <b/>
        <sz val="11"/>
        <color rgb="FF000000"/>
        <rFont val="Times New Roman"/>
        <family val="1"/>
      </rPr>
      <t>Table</t>
    </r>
  </si>
  <si>
    <r>
      <t xml:space="preserve">جدول(4 - 10)  </t>
    </r>
    <r>
      <rPr>
        <b/>
        <sz val="11"/>
        <color rgb="FF000000"/>
        <rFont val="Times New Roman"/>
        <family val="1"/>
      </rPr>
      <t>Table</t>
    </r>
  </si>
  <si>
    <r>
      <t xml:space="preserve">جدول (4- 9)  </t>
    </r>
    <r>
      <rPr>
        <b/>
        <sz val="11"/>
        <color rgb="FF000000"/>
        <rFont val="Times New Roman"/>
        <family val="1"/>
      </rPr>
      <t>Table</t>
    </r>
  </si>
  <si>
    <t xml:space="preserve">*تم الغاء خدمة شهادات الإنجاز المؤقتة                                        </t>
  </si>
  <si>
    <t xml:space="preserve">        *Temporary certificates of achievement service have been canceled</t>
  </si>
  <si>
    <t>القطاع  Sector</t>
  </si>
  <si>
    <r>
      <t>عدد الرخص</t>
    </r>
    <r>
      <rPr>
        <b/>
        <sz val="12"/>
        <color rgb="FFFFFFFF"/>
        <rFont val="Sakkal Majalla Ajman106"/>
        <charset val="178"/>
      </rPr>
      <t xml:space="preserve"> </t>
    </r>
  </si>
  <si>
    <t xml:space="preserve">Type of use </t>
  </si>
  <si>
    <t>إجمالي العقود  Total No. of Contracts</t>
  </si>
  <si>
    <r>
      <t xml:space="preserve">جدول(2- 4)  </t>
    </r>
    <r>
      <rPr>
        <b/>
        <sz val="11"/>
        <color rgb="FF000000"/>
        <rFont val="Times New Roman"/>
        <family val="1"/>
      </rPr>
      <t>Table</t>
    </r>
  </si>
  <si>
    <t>إجمالي الكميات المعالجة لشركة عجمان للصرف الصحي ( الخاصة ) المحدودة خلال الربع  الثالث 2023-2024*</t>
  </si>
  <si>
    <r>
      <rPr>
        <b/>
        <sz val="8"/>
        <color theme="1"/>
        <rFont val="Times New Roman"/>
        <family val="1"/>
      </rPr>
      <t>Volume: m</t>
    </r>
    <r>
      <rPr>
        <b/>
        <vertAlign val="superscript"/>
        <sz val="8"/>
        <color theme="1"/>
        <rFont val="Times New Roman"/>
        <family val="1"/>
      </rPr>
      <t>3</t>
    </r>
  </si>
  <si>
    <r>
      <t>الحجم:  م</t>
    </r>
    <r>
      <rPr>
        <vertAlign val="superscript"/>
        <sz val="10"/>
        <color theme="1"/>
        <rFont val="Sakkal Majalla"/>
      </rPr>
      <t>3</t>
    </r>
  </si>
  <si>
    <t xml:space="preserve">Bidayat </t>
  </si>
  <si>
    <t>New companies’ licenses in the free zone according to license type in the Emirate of Ajman during the Third quarter 2023-2024</t>
  </si>
  <si>
    <t>Companies’ license renewals in the free zone according to license type in the Emirate of Ajman during the Third quarter 2023-2024</t>
  </si>
  <si>
    <t>Trips</t>
  </si>
  <si>
    <t xml:space="preserve">Stastics of maritime transport (abra)  in the Emirate of Ajman during the Third quarter 2023-2024 </t>
  </si>
  <si>
    <t>إحصائيات النقل البحري (العبرة)  في إمارة عجمان خلال الر بع الثالث 2023-2024</t>
  </si>
  <si>
    <t>تقارير مختبر فحص مواد البناء  في إمارة عجمان خلال الربع  الثالث 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</si>
</sst>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806000"/>
      <name val="Sakkal Majalla"/>
    </font>
    <font>
      <b/>
      <sz val="12"/>
      <color theme="1"/>
      <name val="Sakkal Majalla"/>
    </font>
    <font>
      <sz val="12"/>
      <color theme="1"/>
      <name val="Sakkal Majalla"/>
    </font>
    <font>
      <sz val="11"/>
      <color theme="1"/>
      <name val="Sakkal Majalla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rgb="FF000000"/>
      <name val="Sakkal Majalla"/>
    </font>
    <font>
      <b/>
      <sz val="11"/>
      <color rgb="FF000000"/>
      <name val="Times New Roman"/>
      <family val="1"/>
    </font>
    <font>
      <sz val="12"/>
      <color rgb="FFFFFFFF"/>
      <name val="Sakkal Majalla"/>
    </font>
    <font>
      <sz val="10"/>
      <color rgb="FFFFFFFF"/>
      <name val="Times New Roman"/>
      <family val="1"/>
    </font>
    <font>
      <b/>
      <sz val="12"/>
      <color rgb="FFFFFFFF"/>
      <name val="Sakkal Majalla"/>
    </font>
    <font>
      <sz val="12"/>
      <color rgb="FFFFFFFF"/>
      <name val="Times New Roman"/>
      <family val="1"/>
    </font>
    <font>
      <sz val="9"/>
      <color rgb="FFFFFFFF"/>
      <name val="Times New Roman"/>
      <family val="1"/>
    </font>
    <font>
      <sz val="12"/>
      <color rgb="FF000000"/>
      <name val="Sakkal Majalla"/>
    </font>
    <font>
      <b/>
      <sz val="8"/>
      <color theme="1"/>
      <name val="Times New Roman"/>
      <family val="1"/>
    </font>
    <font>
      <sz val="10"/>
      <color theme="1"/>
      <name val="Sakkal Majalla"/>
    </font>
    <font>
      <b/>
      <sz val="14"/>
      <color rgb="FF0D0D0D"/>
      <name val="Sakkal Majalla"/>
    </font>
    <font>
      <sz val="11"/>
      <color rgb="FFFFFFFF"/>
      <name val="Sakkal Majalla"/>
    </font>
    <font>
      <sz val="11"/>
      <color rgb="FFFFFFFF"/>
      <name val="Times New Roman"/>
      <family val="1"/>
    </font>
    <font>
      <sz val="10"/>
      <color rgb="FF000000"/>
      <name val="Sakkal Majalla"/>
    </font>
    <font>
      <b/>
      <sz val="8"/>
      <color rgb="FF000000"/>
      <name val="Times New Roman"/>
      <family val="1"/>
    </font>
    <font>
      <b/>
      <sz val="11"/>
      <color rgb="FF0D0D0D"/>
      <name val="Times New Roman"/>
      <family val="1"/>
    </font>
    <font>
      <b/>
      <sz val="14"/>
      <color theme="1"/>
      <name val="Sakkal Majalla"/>
    </font>
    <font>
      <b/>
      <sz val="14"/>
      <name val="Sakkal Majalla"/>
    </font>
    <font>
      <b/>
      <sz val="11"/>
      <name val="Times New Roman"/>
      <family val="1"/>
    </font>
    <font>
      <sz val="10"/>
      <color rgb="FFFFFFFF"/>
      <name val="Sakkal Majalla"/>
    </font>
    <font>
      <b/>
      <sz val="11"/>
      <color rgb="FF222222"/>
      <name val="Times New Roman"/>
      <family val="1"/>
    </font>
    <font>
      <b/>
      <sz val="6"/>
      <color rgb="FF0D0D0D"/>
      <name val="Sakkal Majalla"/>
    </font>
    <font>
      <b/>
      <sz val="8"/>
      <color rgb="FF222222"/>
      <name val="Times New Roman"/>
      <family val="1"/>
    </font>
    <font>
      <sz val="9"/>
      <color rgb="FFFFFFFF"/>
      <name val="Calibri"/>
      <family val="2"/>
      <scheme val="minor"/>
    </font>
    <font>
      <sz val="10"/>
      <color rgb="FF0D0D0D"/>
      <name val="Sakkal Majalla"/>
    </font>
    <font>
      <b/>
      <sz val="8"/>
      <color rgb="FF0D0D0D"/>
      <name val="Times New Roman"/>
      <family val="1"/>
    </font>
    <font>
      <sz val="12"/>
      <color theme="1"/>
      <name val="Times New Roman"/>
      <family val="1"/>
    </font>
    <font>
      <vertAlign val="superscript"/>
      <sz val="10"/>
      <color theme="1"/>
      <name val="Sakkal Majalla"/>
    </font>
    <font>
      <b/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rgb="FF000000"/>
      <name val="Sakkal Majalla"/>
    </font>
    <font>
      <sz val="9"/>
      <color theme="1"/>
      <name val="Times New Roman"/>
      <family val="1"/>
    </font>
    <font>
      <u/>
      <sz val="9"/>
      <color theme="10"/>
      <name val="Times New Roman"/>
      <family val="1"/>
    </font>
    <font>
      <u/>
      <sz val="11"/>
      <color theme="10"/>
      <name val="Sakkal Majalla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9"/>
      <color rgb="FFFFFFFF"/>
      <name val="Sakkal Majalla"/>
    </font>
    <font>
      <sz val="3"/>
      <color theme="1"/>
      <name val="Calibri"/>
      <family val="2"/>
      <scheme val="minor"/>
    </font>
    <font>
      <b/>
      <sz val="10"/>
      <color rgb="FFFFFFFF"/>
      <name val="Times New Roman"/>
      <family val="1"/>
    </font>
    <font>
      <sz val="8"/>
      <color rgb="FF000000"/>
      <name val="Sakkal Majalla"/>
    </font>
    <font>
      <sz val="2"/>
      <color theme="1"/>
      <name val="Calibri"/>
      <family val="2"/>
      <scheme val="minor"/>
    </font>
    <font>
      <sz val="6"/>
      <color theme="1"/>
      <name val="Sakkal Majalla"/>
    </font>
    <font>
      <sz val="11"/>
      <color theme="1"/>
      <name val="Calibri"/>
      <family val="2"/>
      <scheme val="minor"/>
    </font>
    <font>
      <b/>
      <sz val="10"/>
      <color rgb="FF000000"/>
      <name val="Sakkal Majalla Ajman106"/>
      <charset val="178"/>
    </font>
    <font>
      <b/>
      <sz val="10"/>
      <color rgb="FF000000"/>
      <name val="Fontin"/>
      <family val="3"/>
    </font>
    <font>
      <b/>
      <sz val="10"/>
      <color rgb="FF000000"/>
      <name val="Sakkal Majalla"/>
    </font>
    <font>
      <b/>
      <sz val="9"/>
      <color rgb="FF000000"/>
      <name val="Fontin"/>
      <family val="3"/>
    </font>
    <font>
      <sz val="8"/>
      <color theme="1"/>
      <name val="Sakkal Majalla Ajman106"/>
      <charset val="178"/>
    </font>
    <font>
      <sz val="8"/>
      <color rgb="FF000000"/>
      <name val="Sakkal Majalla Ajman106"/>
      <charset val="178"/>
    </font>
    <font>
      <sz val="8"/>
      <color rgb="FF000000"/>
      <name val="Fontin"/>
      <family val="3"/>
    </font>
    <font>
      <sz val="14"/>
      <color rgb="FF000000"/>
      <name val="Sakkal Majalla"/>
    </font>
    <font>
      <sz val="10"/>
      <color rgb="FF000000"/>
      <name val="Fontin"/>
      <family val="3"/>
    </font>
    <font>
      <b/>
      <sz val="9"/>
      <color rgb="FFFFFFFF"/>
      <name val="Sakkal Majalla Ajman Hvy106"/>
      <charset val="178"/>
    </font>
    <font>
      <b/>
      <sz val="9"/>
      <color rgb="FFFFFFFF"/>
      <name val="Fontin"/>
      <family val="3"/>
    </font>
    <font>
      <sz val="9"/>
      <color rgb="FFFFFFFF"/>
      <name val="Sakkal Majalla Ajman Hvy106"/>
      <charset val="178"/>
    </font>
    <font>
      <b/>
      <sz val="8"/>
      <color rgb="FFFFFFFF"/>
      <name val="Fontin"/>
      <family val="3"/>
    </font>
    <font>
      <sz val="9"/>
      <color rgb="FFFFFFFF"/>
      <name val="Sakkal Majalla Ajman106"/>
      <charset val="178"/>
    </font>
    <font>
      <sz val="10"/>
      <color rgb="FF000000"/>
      <name val="Sakkal Majalla Ajman106"/>
      <charset val="178"/>
    </font>
    <font>
      <b/>
      <sz val="14"/>
      <color rgb="FF000000"/>
      <name val="Times New Roman"/>
      <family val="1"/>
    </font>
    <font>
      <b/>
      <sz val="9"/>
      <color rgb="FFFFFFFF"/>
      <name val="Sakkal Majalla Ajman106"/>
      <charset val="178"/>
    </font>
    <font>
      <b/>
      <sz val="9"/>
      <color rgb="FFFFFFFF"/>
      <name val="Calibri"/>
      <family val="2"/>
      <scheme val="minor"/>
    </font>
    <font>
      <b/>
      <sz val="12"/>
      <color rgb="FFFFFFFF"/>
      <name val="Sakkal Majalla Ajman106"/>
      <charset val="178"/>
    </font>
    <font>
      <b/>
      <sz val="8"/>
      <color rgb="FF000000"/>
      <name val="Sakkal Majalla Ajman106"/>
      <charset val="178"/>
    </font>
    <font>
      <sz val="9"/>
      <color rgb="FF000000"/>
      <name val="Calibri"/>
      <family val="2"/>
      <scheme val="minor"/>
    </font>
    <font>
      <b/>
      <sz val="8"/>
      <color rgb="FF0D0D0D"/>
      <name val="Sakkal Majalla Ajman106"/>
      <charset val="178"/>
    </font>
    <font>
      <sz val="12"/>
      <color rgb="FF000000"/>
      <name val="Sakkal Majalla Ajman106"/>
      <charset val="178"/>
    </font>
    <font>
      <vertAlign val="superscript"/>
      <sz val="7"/>
      <color theme="1"/>
      <name val="Fontin"/>
      <family val="3"/>
    </font>
    <font>
      <vertAlign val="superscript"/>
      <sz val="7"/>
      <color theme="1"/>
      <name val="Sakkal Majalla Ajman Hvy106"/>
      <charset val="178"/>
    </font>
    <font>
      <sz val="8"/>
      <color theme="1"/>
      <name val="Sakkal Majalla Ajman Hvy106"/>
      <charset val="178"/>
    </font>
    <font>
      <sz val="9"/>
      <color rgb="FF000000"/>
      <name val="Arial"/>
      <family val="2"/>
    </font>
    <font>
      <b/>
      <sz val="10"/>
      <color theme="1"/>
      <name val="Fontin"/>
      <family val="3"/>
    </font>
  </fonts>
  <fills count="6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E744A"/>
      </left>
      <right style="medium">
        <color rgb="FF8E744A"/>
      </right>
      <top style="medium">
        <color rgb="FF8E744A"/>
      </top>
      <bottom/>
      <diagonal/>
    </border>
    <border>
      <left style="medium">
        <color rgb="FF8E744A"/>
      </left>
      <right/>
      <top style="medium">
        <color rgb="FF8E744A"/>
      </top>
      <bottom/>
      <diagonal/>
    </border>
    <border>
      <left style="medium">
        <color rgb="FF8E744A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2">
    <xf numFmtId="0" fontId="0" fillId="0" borderId="0" xfId="0"/>
    <xf numFmtId="0" fontId="5" fillId="0" borderId="0" xfId="0" applyFont="1"/>
    <xf numFmtId="0" fontId="3" fillId="0" borderId="0" xfId="0" applyFont="1" applyAlignment="1">
      <alignment vertical="center" readingOrder="2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 readingOrder="2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29" fillId="0" borderId="0" xfId="0" applyFont="1" applyAlignment="1">
      <alignment horizontal="right" vertical="center" readingOrder="2"/>
    </xf>
    <xf numFmtId="0" fontId="22" fillId="0" borderId="0" xfId="0" applyFont="1" applyAlignment="1">
      <alignment horizontal="right" vertical="center" readingOrder="2"/>
    </xf>
    <xf numFmtId="0" fontId="34" fillId="0" borderId="0" xfId="0" applyFont="1" applyAlignment="1">
      <alignment vertical="center"/>
    </xf>
    <xf numFmtId="0" fontId="17" fillId="0" borderId="0" xfId="0" applyFont="1" applyAlignment="1">
      <alignment horizontal="right" vertical="center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readingOrder="2"/>
    </xf>
    <xf numFmtId="0" fontId="11" fillId="2" borderId="1" xfId="0" applyFont="1" applyFill="1" applyBorder="1" applyAlignment="1">
      <alignment horizontal="center" vertical="center" readingOrder="2"/>
    </xf>
    <xf numFmtId="0" fontId="22" fillId="0" borderId="0" xfId="0" applyFont="1" applyAlignment="1">
      <alignment horizontal="right" vertical="center" readingOrder="1"/>
    </xf>
    <xf numFmtId="0" fontId="22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9" fillId="0" borderId="0" xfId="0" applyFont="1"/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right" vertical="center" readingOrder="2"/>
    </xf>
    <xf numFmtId="0" fontId="38" fillId="0" borderId="0" xfId="0" applyFont="1" applyAlignment="1">
      <alignment readingOrder="1"/>
    </xf>
    <xf numFmtId="0" fontId="41" fillId="0" borderId="0" xfId="1" applyFont="1" applyAlignment="1">
      <alignment horizontal="center" vertical="center" wrapText="1" readingOrder="2"/>
    </xf>
    <xf numFmtId="0" fontId="42" fillId="0" borderId="0" xfId="0" applyFont="1" applyAlignment="1">
      <alignment readingOrder="1"/>
    </xf>
    <xf numFmtId="0" fontId="40" fillId="0" borderId="0" xfId="1" applyFont="1" applyAlignment="1">
      <alignment horizontal="center" vertical="center" wrapText="1" readingOrder="1"/>
    </xf>
    <xf numFmtId="0" fontId="22" fillId="0" borderId="0" xfId="0" applyFont="1" applyAlignment="1">
      <alignment horizontal="left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15" fillId="3" borderId="1" xfId="0" applyFont="1" applyFill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vertical="center" readingOrder="2"/>
    </xf>
    <xf numFmtId="3" fontId="15" fillId="4" borderId="1" xfId="0" applyNumberFormat="1" applyFont="1" applyFill="1" applyBorder="1" applyAlignment="1">
      <alignment horizontal="center" vertical="center" readingOrder="2"/>
    </xf>
    <xf numFmtId="0" fontId="15" fillId="4" borderId="1" xfId="0" applyFont="1" applyFill="1" applyBorder="1" applyAlignment="1">
      <alignment horizontal="center" vertical="center" readingOrder="2"/>
    </xf>
    <xf numFmtId="0" fontId="11" fillId="2" borderId="1" xfId="0" applyFont="1" applyFill="1" applyBorder="1" applyAlignment="1">
      <alignment horizontal="center" vertical="center" wrapText="1" readingOrder="1"/>
    </xf>
    <xf numFmtId="0" fontId="14" fillId="2" borderId="1" xfId="0" applyFont="1" applyFill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readingOrder="2"/>
    </xf>
    <xf numFmtId="0" fontId="38" fillId="0" borderId="1" xfId="0" applyFont="1" applyBorder="1" applyAlignment="1">
      <alignment horizontal="center" vertical="center" readingOrder="2"/>
    </xf>
    <xf numFmtId="3" fontId="4" fillId="0" borderId="1" xfId="0" applyNumberFormat="1" applyFont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horizontal="center" vertical="center" readingOrder="2"/>
    </xf>
    <xf numFmtId="3" fontId="15" fillId="0" borderId="1" xfId="0" applyNumberFormat="1" applyFont="1" applyBorder="1" applyAlignment="1">
      <alignment horizontal="center" vertical="center" wrapText="1" readingOrder="2"/>
    </xf>
    <xf numFmtId="0" fontId="43" fillId="0" borderId="0" xfId="0" applyFont="1" applyAlignment="1">
      <alignment horizontal="center" vertical="center" readingOrder="2"/>
    </xf>
    <xf numFmtId="0" fontId="10" fillId="2" borderId="16" xfId="0" applyFont="1" applyFill="1" applyBorder="1" applyAlignment="1">
      <alignment horizontal="center" vertical="center" wrapText="1" readingOrder="2"/>
    </xf>
    <xf numFmtId="0" fontId="13" fillId="2" borderId="1" xfId="0" applyFont="1" applyFill="1" applyBorder="1" applyAlignment="1">
      <alignment horizontal="center" vertical="center" readingOrder="2"/>
    </xf>
    <xf numFmtId="0" fontId="19" fillId="2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0" fillId="2" borderId="17" xfId="0" applyFont="1" applyFill="1" applyBorder="1" applyAlignment="1">
      <alignment horizontal="center" vertical="center" wrapText="1" readingOrder="2"/>
    </xf>
    <xf numFmtId="0" fontId="19" fillId="2" borderId="1" xfId="0" applyFont="1" applyFill="1" applyBorder="1" applyAlignment="1">
      <alignment horizontal="center" vertical="center" readingOrder="2"/>
    </xf>
    <xf numFmtId="0" fontId="1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 readingOrder="2"/>
    </xf>
    <xf numFmtId="0" fontId="47" fillId="0" borderId="0" xfId="0" applyFont="1" applyAlignment="1">
      <alignment horizontal="right" vertical="center"/>
    </xf>
    <xf numFmtId="3" fontId="15" fillId="5" borderId="1" xfId="0" applyNumberFormat="1" applyFont="1" applyFill="1" applyBorder="1" applyAlignment="1">
      <alignment horizontal="center" vertical="center" wrapText="1" readingOrder="2"/>
    </xf>
    <xf numFmtId="0" fontId="15" fillId="5" borderId="1" xfId="0" applyFont="1" applyFill="1" applyBorder="1" applyAlignment="1">
      <alignment horizontal="center" vertical="center" readingOrder="2"/>
    </xf>
    <xf numFmtId="0" fontId="38" fillId="5" borderId="1" xfId="0" applyFont="1" applyFill="1" applyBorder="1" applyAlignment="1">
      <alignment horizontal="center" vertical="center" readingOrder="2"/>
    </xf>
    <xf numFmtId="0" fontId="49" fillId="0" borderId="0" xfId="0" applyFont="1" applyAlignment="1">
      <alignment horizontal="right" vertical="center" readingOrder="2"/>
    </xf>
    <xf numFmtId="3" fontId="15" fillId="5" borderId="1" xfId="0" applyNumberFormat="1" applyFont="1" applyFill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readingOrder="2"/>
    </xf>
    <xf numFmtId="0" fontId="52" fillId="0" borderId="0" xfId="0" applyFont="1" applyAlignment="1">
      <alignment horizontal="center" vertical="center" readingOrder="2"/>
    </xf>
    <xf numFmtId="0" fontId="51" fillId="0" borderId="0" xfId="0" applyFont="1" applyAlignment="1">
      <alignment horizontal="right" vertical="center" readingOrder="2"/>
    </xf>
    <xf numFmtId="0" fontId="52" fillId="0" borderId="0" xfId="0" applyFont="1" applyAlignment="1">
      <alignment horizontal="right" vertical="center" readingOrder="2"/>
    </xf>
    <xf numFmtId="0" fontId="55" fillId="0" borderId="0" xfId="0" applyFont="1" applyAlignment="1">
      <alignment horizontal="center" vertical="center" readingOrder="2"/>
    </xf>
    <xf numFmtId="0" fontId="56" fillId="0" borderId="0" xfId="0" applyFont="1" applyAlignment="1">
      <alignment horizontal="center" vertical="center" readingOrder="2"/>
    </xf>
    <xf numFmtId="0" fontId="59" fillId="0" borderId="0" xfId="0" applyFont="1" applyAlignment="1">
      <alignment horizontal="center" vertical="center" readingOrder="2"/>
    </xf>
    <xf numFmtId="0" fontId="57" fillId="0" borderId="0" xfId="0" applyFont="1" applyAlignment="1">
      <alignment horizontal="center" vertical="center" readingOrder="2"/>
    </xf>
    <xf numFmtId="0" fontId="43" fillId="0" borderId="0" xfId="0" applyFont="1" applyAlignment="1">
      <alignment horizontal="right" vertical="center" readingOrder="2"/>
    </xf>
    <xf numFmtId="0" fontId="54" fillId="0" borderId="0" xfId="0" applyFont="1" applyAlignment="1">
      <alignment horizontal="center" vertical="center" readingOrder="2"/>
    </xf>
    <xf numFmtId="0" fontId="65" fillId="0" borderId="0" xfId="0" applyFont="1" applyAlignment="1">
      <alignment horizontal="right" vertical="center" readingOrder="2"/>
    </xf>
    <xf numFmtId="0" fontId="59" fillId="0" borderId="0" xfId="0" applyFont="1" applyAlignment="1">
      <alignment horizontal="right" vertical="center" readingOrder="2"/>
    </xf>
    <xf numFmtId="0" fontId="55" fillId="0" borderId="0" xfId="0" applyFont="1" applyAlignment="1">
      <alignment horizontal="right" vertical="center" readingOrder="2"/>
    </xf>
    <xf numFmtId="0" fontId="51" fillId="0" borderId="0" xfId="0" applyFont="1" applyAlignment="1">
      <alignment horizontal="center" vertical="center"/>
    </xf>
    <xf numFmtId="0" fontId="56" fillId="0" borderId="0" xfId="0" applyFont="1" applyAlignment="1">
      <alignment horizontal="right" vertical="center" readingOrder="2"/>
    </xf>
    <xf numFmtId="0" fontId="57" fillId="0" borderId="0" xfId="0" applyFont="1" applyAlignment="1">
      <alignment horizontal="right" vertical="center" readingOrder="2"/>
    </xf>
    <xf numFmtId="0" fontId="16" fillId="0" borderId="0" xfId="0" applyFont="1" applyAlignment="1">
      <alignment vertical="center"/>
    </xf>
    <xf numFmtId="0" fontId="50" fillId="0" borderId="0" xfId="0" applyFont="1" applyAlignment="1">
      <alignment horizontal="right" vertical="center" readingOrder="2"/>
    </xf>
    <xf numFmtId="0" fontId="70" fillId="0" borderId="0" xfId="0" applyFont="1" applyAlignment="1">
      <alignment horizontal="center" vertical="center" readingOrder="2"/>
    </xf>
    <xf numFmtId="0" fontId="65" fillId="0" borderId="0" xfId="0" applyFont="1" applyAlignment="1">
      <alignment horizontal="center" vertical="center" readingOrder="2"/>
    </xf>
    <xf numFmtId="0" fontId="72" fillId="0" borderId="0" xfId="0" applyFont="1" applyAlignment="1">
      <alignment horizontal="right" vertical="center" readingOrder="2"/>
    </xf>
    <xf numFmtId="0" fontId="73" fillId="0" borderId="0" xfId="0" applyFont="1" applyAlignment="1">
      <alignment horizontal="right" vertical="center" readingOrder="2"/>
    </xf>
    <xf numFmtId="0" fontId="34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 readingOrder="2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8" fillId="0" borderId="0" xfId="0" applyFont="1" applyAlignment="1">
      <alignment horizontal="center" vertical="center" readingOrder="2"/>
    </xf>
    <xf numFmtId="0" fontId="53" fillId="0" borderId="0" xfId="0" applyFont="1" applyAlignment="1">
      <alignment horizontal="right" vertical="center" readingOrder="2"/>
    </xf>
    <xf numFmtId="16" fontId="10" fillId="2" borderId="1" xfId="0" applyNumberFormat="1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right" vertical="center" readingOrder="2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right" vertical="center" wrapText="1"/>
    </xf>
    <xf numFmtId="3" fontId="15" fillId="5" borderId="18" xfId="0" applyNumberFormat="1" applyFont="1" applyFill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readingOrder="1"/>
    </xf>
    <xf numFmtId="0" fontId="21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 indent="4"/>
    </xf>
    <xf numFmtId="0" fontId="21" fillId="0" borderId="0" xfId="0" applyFont="1" applyAlignment="1">
      <alignment horizontal="right" vertical="center" readingOrder="1"/>
    </xf>
    <xf numFmtId="0" fontId="74" fillId="0" borderId="0" xfId="0" applyFont="1" applyAlignment="1">
      <alignment horizontal="right" vertical="center" readingOrder="2"/>
    </xf>
    <xf numFmtId="0" fontId="30" fillId="0" borderId="0" xfId="0" applyFont="1" applyAlignment="1">
      <alignment horizontal="right" vertical="center"/>
    </xf>
    <xf numFmtId="0" fontId="67" fillId="2" borderId="1" xfId="0" applyFont="1" applyFill="1" applyBorder="1" applyAlignment="1">
      <alignment horizontal="center" vertical="center" wrapText="1" readingOrder="2"/>
    </xf>
    <xf numFmtId="0" fontId="36" fillId="0" borderId="0" xfId="0" applyFont="1" applyAlignment="1">
      <alignment horizontal="center" vertical="center" readingOrder="2"/>
    </xf>
    <xf numFmtId="0" fontId="17" fillId="0" borderId="0" xfId="0" applyFont="1" applyAlignment="1">
      <alignment horizontal="center" vertical="center" readingOrder="2"/>
    </xf>
    <xf numFmtId="0" fontId="0" fillId="0" borderId="0" xfId="0" applyAlignment="1">
      <alignment horizontal="center"/>
    </xf>
    <xf numFmtId="3" fontId="0" fillId="0" borderId="0" xfId="0" applyNumberFormat="1"/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readingOrder="2"/>
    </xf>
    <xf numFmtId="0" fontId="10" fillId="2" borderId="12" xfId="0" applyFont="1" applyFill="1" applyBorder="1" applyAlignment="1">
      <alignment horizontal="center" vertical="center" readingOrder="2"/>
    </xf>
    <xf numFmtId="0" fontId="10" fillId="2" borderId="10" xfId="0" applyFont="1" applyFill="1" applyBorder="1" applyAlignment="1">
      <alignment horizontal="center" vertical="center" readingOrder="2"/>
    </xf>
    <xf numFmtId="0" fontId="10" fillId="2" borderId="5" xfId="0" applyFont="1" applyFill="1" applyBorder="1" applyAlignment="1">
      <alignment horizontal="center" vertical="center" readingOrder="2"/>
    </xf>
    <xf numFmtId="0" fontId="11" fillId="2" borderId="6" xfId="0" applyFont="1" applyFill="1" applyBorder="1" applyAlignment="1">
      <alignment horizontal="center" vertical="center" readingOrder="2"/>
    </xf>
    <xf numFmtId="0" fontId="11" fillId="2" borderId="7" xfId="0" applyFont="1" applyFill="1" applyBorder="1" applyAlignment="1">
      <alignment horizontal="center" vertical="center" readingOrder="2"/>
    </xf>
    <xf numFmtId="0" fontId="11" fillId="2" borderId="10" xfId="0" applyFont="1" applyFill="1" applyBorder="1" applyAlignment="1">
      <alignment horizontal="center" vertical="center" readingOrder="2"/>
    </xf>
    <xf numFmtId="0" fontId="11" fillId="2" borderId="11" xfId="0" applyFont="1" applyFill="1" applyBorder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readingOrder="2"/>
    </xf>
    <xf numFmtId="0" fontId="11" fillId="2" borderId="4" xfId="0" applyFont="1" applyFill="1" applyBorder="1" applyAlignment="1">
      <alignment horizontal="center" vertical="center" readingOrder="2"/>
    </xf>
    <xf numFmtId="0" fontId="10" fillId="2" borderId="2" xfId="0" applyFont="1" applyFill="1" applyBorder="1" applyAlignment="1">
      <alignment horizontal="center" vertical="center" readingOrder="2"/>
    </xf>
    <xf numFmtId="0" fontId="10" fillId="2" borderId="4" xfId="0" applyFont="1" applyFill="1" applyBorder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readingOrder="2"/>
    </xf>
    <xf numFmtId="0" fontId="11" fillId="2" borderId="1" xfId="0" applyFont="1" applyFill="1" applyBorder="1" applyAlignment="1">
      <alignment horizontal="center" vertical="center" readingOrder="2"/>
    </xf>
    <xf numFmtId="0" fontId="10" fillId="2" borderId="13" xfId="0" applyFont="1" applyFill="1" applyBorder="1" applyAlignment="1">
      <alignment horizontal="center" vertical="center" readingOrder="2"/>
    </xf>
    <xf numFmtId="0" fontId="10" fillId="2" borderId="15" xfId="0" applyFont="1" applyFill="1" applyBorder="1" applyAlignment="1">
      <alignment horizontal="center" vertical="center" readingOrder="2"/>
    </xf>
    <xf numFmtId="0" fontId="10" fillId="2" borderId="14" xfId="0" applyFont="1" applyFill="1" applyBorder="1" applyAlignment="1">
      <alignment horizontal="center" vertical="center" readingOrder="2"/>
    </xf>
    <xf numFmtId="0" fontId="11" fillId="2" borderId="13" xfId="0" applyFont="1" applyFill="1" applyBorder="1" applyAlignment="1">
      <alignment horizontal="center" vertical="center" readingOrder="2"/>
    </xf>
    <xf numFmtId="0" fontId="11" fillId="2" borderId="15" xfId="0" applyFont="1" applyFill="1" applyBorder="1" applyAlignment="1">
      <alignment horizontal="center" vertical="center" readingOrder="2"/>
    </xf>
    <xf numFmtId="0" fontId="11" fillId="2" borderId="14" xfId="0" applyFont="1" applyFill="1" applyBorder="1" applyAlignment="1">
      <alignment horizontal="center" vertical="center" readingOrder="2"/>
    </xf>
    <xf numFmtId="3" fontId="15" fillId="5" borderId="1" xfId="0" applyNumberFormat="1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3" fontId="15" fillId="4" borderId="1" xfId="0" applyNumberFormat="1" applyFont="1" applyFill="1" applyBorder="1" applyAlignment="1">
      <alignment horizontal="center" vertical="center" wrapText="1" readingOrder="2"/>
    </xf>
    <xf numFmtId="3" fontId="5" fillId="0" borderId="1" xfId="0" applyNumberFormat="1" applyFont="1" applyBorder="1" applyAlignment="1">
      <alignment horizontal="center" vertical="center" wrapText="1" readingOrder="2"/>
    </xf>
    <xf numFmtId="0" fontId="11" fillId="2" borderId="2" xfId="0" applyFont="1" applyFill="1" applyBorder="1" applyAlignment="1">
      <alignment horizontal="center" vertical="center" wrapText="1" readingOrder="2"/>
    </xf>
    <xf numFmtId="0" fontId="11" fillId="2" borderId="3" xfId="0" applyFont="1" applyFill="1" applyBorder="1" applyAlignment="1">
      <alignment horizontal="center" vertical="center" wrapText="1" readingOrder="2"/>
    </xf>
    <xf numFmtId="0" fontId="11" fillId="2" borderId="4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wrapText="1" readingOrder="2"/>
    </xf>
    <xf numFmtId="0" fontId="10" fillId="2" borderId="9" xfId="0" applyFont="1" applyFill="1" applyBorder="1" applyAlignment="1">
      <alignment horizontal="center" vertical="center" wrapText="1" readingOrder="2"/>
    </xf>
    <xf numFmtId="0" fontId="10" fillId="2" borderId="11" xfId="0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10" fillId="2" borderId="10" xfId="0" applyFont="1" applyFill="1" applyBorder="1" applyAlignment="1">
      <alignment horizontal="center" vertical="center" wrapText="1" readingOrder="2"/>
    </xf>
    <xf numFmtId="0" fontId="15" fillId="3" borderId="1" xfId="0" applyFont="1" applyFill="1" applyBorder="1" applyAlignment="1">
      <alignment horizontal="center" vertical="center" wrapText="1" readingOrder="2"/>
    </xf>
    <xf numFmtId="3" fontId="15" fillId="3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 readingOrder="2"/>
    </xf>
    <xf numFmtId="0" fontId="15" fillId="0" borderId="4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10" fillId="2" borderId="13" xfId="0" applyFont="1" applyFill="1" applyBorder="1" applyAlignment="1">
      <alignment horizontal="center" vertical="center" wrapText="1" readingOrder="2"/>
    </xf>
    <xf numFmtId="0" fontId="10" fillId="2" borderId="15" xfId="0" applyFont="1" applyFill="1" applyBorder="1" applyAlignment="1">
      <alignment horizontal="center" vertical="center" wrapText="1" readingOrder="2"/>
    </xf>
    <xf numFmtId="0" fontId="11" fillId="2" borderId="13" xfId="0" applyFont="1" applyFill="1" applyBorder="1" applyAlignment="1">
      <alignment horizontal="center" vertical="center" wrapText="1" readingOrder="2"/>
    </xf>
    <xf numFmtId="0" fontId="11" fillId="2" borderId="15" xfId="0" applyFont="1" applyFill="1" applyBorder="1" applyAlignment="1">
      <alignment horizontal="center" vertical="center" wrapText="1" readingOrder="2"/>
    </xf>
    <xf numFmtId="3" fontId="4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readingOrder="2"/>
    </xf>
    <xf numFmtId="0" fontId="10" fillId="2" borderId="12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15" fillId="3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 readingOrder="2"/>
    </xf>
    <xf numFmtId="3" fontId="15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readingOrder="2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 readingOrder="2"/>
    </xf>
    <xf numFmtId="0" fontId="14" fillId="2" borderId="2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7" fillId="2" borderId="12" xfId="0" applyFont="1" applyFill="1" applyBorder="1" applyAlignment="1">
      <alignment horizontal="center" vertical="center" wrapText="1" readingOrder="2"/>
    </xf>
    <xf numFmtId="0" fontId="27" fillId="2" borderId="5" xfId="0" applyFont="1" applyFill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center" vertical="center" wrapText="1" readingOrder="2"/>
    </xf>
    <xf numFmtId="0" fontId="25" fillId="0" borderId="0" xfId="0" applyFont="1" applyAlignment="1">
      <alignment horizontal="center" vertical="center" readingOrder="2"/>
    </xf>
    <xf numFmtId="0" fontId="24" fillId="0" borderId="0" xfId="0" applyFont="1" applyAlignment="1">
      <alignment horizontal="center" vertical="center" readingOrder="2"/>
    </xf>
    <xf numFmtId="0" fontId="26" fillId="0" borderId="0" xfId="0" applyFont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readingOrder="2"/>
    </xf>
    <xf numFmtId="0" fontId="15" fillId="4" borderId="1" xfId="0" applyFont="1" applyFill="1" applyBorder="1" applyAlignment="1">
      <alignment horizontal="center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 readingOrder="2"/>
    </xf>
    <xf numFmtId="3" fontId="15" fillId="5" borderId="4" xfId="0" applyNumberFormat="1" applyFont="1" applyFill="1" applyBorder="1" applyAlignment="1">
      <alignment horizontal="center" vertical="center" wrapText="1" readingOrder="2"/>
    </xf>
    <xf numFmtId="3" fontId="15" fillId="0" borderId="1" xfId="0" applyNumberFormat="1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readingOrder="2"/>
    </xf>
    <xf numFmtId="0" fontId="10" fillId="2" borderId="11" xfId="0" applyFont="1" applyFill="1" applyBorder="1" applyAlignment="1">
      <alignment horizontal="center" vertical="center" readingOrder="2"/>
    </xf>
    <xf numFmtId="0" fontId="15" fillId="4" borderId="1" xfId="0" applyFont="1" applyFill="1" applyBorder="1" applyAlignment="1">
      <alignment horizontal="center" vertical="center" readingOrder="2"/>
    </xf>
    <xf numFmtId="0" fontId="15" fillId="3" borderId="2" xfId="0" applyFont="1" applyFill="1" applyBorder="1" applyAlignment="1">
      <alignment horizontal="center" vertical="center" wrapText="1" readingOrder="2"/>
    </xf>
    <xf numFmtId="0" fontId="15" fillId="3" borderId="4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center" vertical="center" wrapText="1" readingOrder="2"/>
    </xf>
    <xf numFmtId="3" fontId="15" fillId="3" borderId="4" xfId="0" applyNumberFormat="1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4" fillId="0" borderId="0" xfId="0" quotePrefix="1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top" wrapText="1" readingOrder="2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readingOrder="2"/>
    </xf>
    <xf numFmtId="0" fontId="23" fillId="0" borderId="0" xfId="0" applyFont="1" applyAlignment="1">
      <alignment horizontal="center" vertical="center" wrapText="1" readingOrder="2"/>
    </xf>
    <xf numFmtId="0" fontId="67" fillId="2" borderId="1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 readingOrder="2"/>
    </xf>
    <xf numFmtId="4" fontId="15" fillId="5" borderId="1" xfId="0" applyNumberFormat="1" applyFont="1" applyFill="1" applyBorder="1" applyAlignment="1">
      <alignment horizontal="center" vertical="center" wrapText="1" readingOrder="2"/>
    </xf>
    <xf numFmtId="0" fontId="57" fillId="0" borderId="0" xfId="0" applyFont="1" applyAlignment="1">
      <alignment horizontal="center" vertical="center" readingOrder="2"/>
    </xf>
    <xf numFmtId="0" fontId="32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 readingOrder="2"/>
    </xf>
    <xf numFmtId="0" fontId="15" fillId="4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 readingOrder="2"/>
    </xf>
    <xf numFmtId="0" fontId="15" fillId="5" borderId="4" xfId="0" applyFont="1" applyFill="1" applyBorder="1" applyAlignment="1">
      <alignment horizontal="center" vertical="center" wrapText="1" readingOrder="2"/>
    </xf>
    <xf numFmtId="0" fontId="15" fillId="5" borderId="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 readingOrder="2"/>
    </xf>
    <xf numFmtId="0" fontId="25" fillId="0" borderId="0" xfId="0" applyFont="1" applyAlignment="1">
      <alignment horizontal="center" vertical="center" wrapText="1" readingOrder="2"/>
    </xf>
    <xf numFmtId="0" fontId="19" fillId="2" borderId="1" xfId="0" applyFont="1" applyFill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5" fillId="3" borderId="4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 readingOrder="2"/>
    </xf>
    <xf numFmtId="3" fontId="15" fillId="5" borderId="2" xfId="0" applyNumberFormat="1" applyFont="1" applyFill="1" applyBorder="1" applyAlignment="1">
      <alignment horizontal="center" vertical="center" wrapText="1"/>
    </xf>
    <xf numFmtId="3" fontId="15" fillId="5" borderId="4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 readingOrder="2"/>
    </xf>
    <xf numFmtId="0" fontId="26" fillId="0" borderId="5" xfId="0" applyFont="1" applyBorder="1" applyAlignment="1">
      <alignment horizontal="center" vertical="center" readingOrder="2"/>
    </xf>
    <xf numFmtId="0" fontId="10" fillId="2" borderId="8" xfId="0" applyFont="1" applyFill="1" applyBorder="1" applyAlignment="1">
      <alignment horizontal="center" vertical="center" wrapText="1" readingOrder="2"/>
    </xf>
    <xf numFmtId="0" fontId="77" fillId="4" borderId="1" xfId="0" applyFont="1" applyFill="1" applyBorder="1" applyAlignment="1">
      <alignment horizontal="center" vertical="center" wrapText="1"/>
    </xf>
    <xf numFmtId="3" fontId="77" fillId="4" borderId="1" xfId="0" applyNumberFormat="1" applyFont="1" applyFill="1" applyBorder="1" applyAlignment="1">
      <alignment horizontal="center" vertical="center" wrapText="1"/>
    </xf>
    <xf numFmtId="0" fontId="77" fillId="4" borderId="1" xfId="0" applyFont="1" applyFill="1" applyBorder="1" applyAlignment="1">
      <alignment horizontal="center" vertical="center" wrapText="1" readingOrder="2"/>
    </xf>
    <xf numFmtId="0" fontId="11" fillId="2" borderId="6" xfId="0" applyFont="1" applyFill="1" applyBorder="1" applyAlignment="1">
      <alignment horizontal="center" vertical="center" wrapText="1" readingOrder="2"/>
    </xf>
    <xf numFmtId="0" fontId="11" fillId="2" borderId="7" xfId="0" applyFont="1" applyFill="1" applyBorder="1" applyAlignment="1">
      <alignment horizontal="center" vertical="center" wrapText="1" readingOrder="2"/>
    </xf>
    <xf numFmtId="0" fontId="11" fillId="2" borderId="8" xfId="0" applyFont="1" applyFill="1" applyBorder="1" applyAlignment="1">
      <alignment horizontal="center" vertical="center" wrapText="1" readingOrder="2"/>
    </xf>
    <xf numFmtId="0" fontId="11" fillId="2" borderId="9" xfId="0" applyFont="1" applyFill="1" applyBorder="1" applyAlignment="1">
      <alignment horizontal="center" vertical="center" wrapText="1" readingOrder="2"/>
    </xf>
    <xf numFmtId="0" fontId="11" fillId="2" borderId="10" xfId="0" applyFont="1" applyFill="1" applyBorder="1" applyAlignment="1">
      <alignment horizontal="center" vertical="center" wrapText="1" readingOrder="2"/>
    </xf>
    <xf numFmtId="0" fontId="11" fillId="2" borderId="11" xfId="0" applyFont="1" applyFill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readingOrder="2"/>
    </xf>
    <xf numFmtId="0" fontId="26" fillId="0" borderId="0" xfId="0" applyFont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1316800</xdr:colOff>
      <xdr:row>5</xdr:row>
      <xdr:rowOff>41651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DF067A-5CEC-4520-AAA9-9645E21EA6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610900" y="0"/>
          <a:ext cx="2866200" cy="1089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scc.ajman.ae/en/node/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cc.ajman.ae/ar/node/36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ar/node/18" TargetMode="External"/><Relationship Id="rId5" Type="http://schemas.openxmlformats.org/officeDocument/2006/relationships/hyperlink" Target="https://scc.ajman.ae/en/node/18" TargetMode="External"/><Relationship Id="rId4" Type="http://schemas.openxmlformats.org/officeDocument/2006/relationships/hyperlink" Target="https://scc.ajman.ae/en/node/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EB61-DF9F-4BFE-BE33-B8252D8DBA8D}">
  <dimension ref="A1:L1714"/>
  <sheetViews>
    <sheetView showGridLines="0" rightToLeft="1" tabSelected="1" topLeftCell="A1470" zoomScale="84" zoomScaleNormal="84" workbookViewId="0">
      <selection activeCell="B14" sqref="B14"/>
    </sheetView>
  </sheetViews>
  <sheetFormatPr defaultRowHeight="15"/>
  <cols>
    <col min="1" max="1" width="22.140625" customWidth="1"/>
    <col min="2" max="2" width="37" customWidth="1"/>
    <col min="3" max="3" width="23.140625" customWidth="1"/>
    <col min="4" max="4" width="20.85546875" customWidth="1"/>
    <col min="5" max="5" width="13.140625" customWidth="1"/>
    <col min="6" max="6" width="22.42578125" customWidth="1"/>
    <col min="7" max="7" width="14.140625" customWidth="1"/>
    <col min="8" max="8" width="16" customWidth="1"/>
    <col min="9" max="9" width="13.42578125" customWidth="1"/>
    <col min="10" max="10" width="18.5703125" customWidth="1"/>
    <col min="11" max="11" width="13.5703125" customWidth="1"/>
    <col min="12" max="12" width="19.42578125" customWidth="1"/>
  </cols>
  <sheetData>
    <row r="1" spans="1:10" s="1" customFormat="1" ht="18"/>
    <row r="2" spans="1:10" s="1" customFormat="1" ht="18"/>
    <row r="3" spans="1:10" s="1" customFormat="1" ht="18"/>
    <row r="4" spans="1:10" s="1" customFormat="1" ht="18"/>
    <row r="5" spans="1:10" s="1" customFormat="1" ht="18"/>
    <row r="6" spans="1:10" s="1" customFormat="1" ht="18"/>
    <row r="7" spans="1:10" s="1" customFormat="1" ht="18"/>
    <row r="8" spans="1:10" s="1" customFormat="1" ht="39" customHeight="1">
      <c r="A8" s="222" t="s">
        <v>483</v>
      </c>
      <c r="B8" s="222"/>
      <c r="C8" s="222"/>
      <c r="D8" s="222"/>
      <c r="E8" s="222"/>
      <c r="F8" s="222"/>
      <c r="G8" s="222"/>
      <c r="H8" s="222"/>
    </row>
    <row r="9" spans="1:10" s="1" customFormat="1" ht="18.75">
      <c r="A9" s="2" t="s">
        <v>485</v>
      </c>
      <c r="B9" s="2"/>
      <c r="C9" s="2"/>
      <c r="D9" s="2"/>
      <c r="E9" s="2"/>
      <c r="F9" s="3"/>
    </row>
    <row r="10" spans="1:10" s="1" customFormat="1" ht="65.45" customHeight="1">
      <c r="A10" s="226" t="s">
        <v>0</v>
      </c>
      <c r="B10" s="226"/>
      <c r="C10" s="226"/>
      <c r="D10" s="226"/>
      <c r="E10" s="226"/>
      <c r="F10" s="226"/>
      <c r="G10" s="226"/>
      <c r="H10" s="226"/>
      <c r="I10" s="226"/>
      <c r="J10" s="226"/>
    </row>
    <row r="11" spans="1:10" s="1" customFormat="1" ht="18.75">
      <c r="A11" s="223" t="s">
        <v>1</v>
      </c>
      <c r="B11" s="223"/>
      <c r="C11" s="223"/>
      <c r="D11" s="3"/>
      <c r="E11" s="3"/>
      <c r="F11" s="3"/>
    </row>
    <row r="12" spans="1:10" s="1" customFormat="1" ht="18.75">
      <c r="A12" s="224" t="s">
        <v>484</v>
      </c>
      <c r="B12" s="225"/>
      <c r="C12" s="225"/>
      <c r="D12" s="225"/>
      <c r="E12" s="225"/>
      <c r="F12" s="3"/>
    </row>
    <row r="13" spans="1:10" s="1" customFormat="1" ht="18.75">
      <c r="A13" s="28"/>
      <c r="B13" s="29"/>
      <c r="C13" s="29"/>
      <c r="D13" s="29"/>
      <c r="E13" s="29"/>
      <c r="F13" s="3"/>
    </row>
    <row r="14" spans="1:10" s="1" customFormat="1" ht="36">
      <c r="A14" s="30"/>
      <c r="B14" s="31" t="s">
        <v>2</v>
      </c>
      <c r="C14" s="31" t="s">
        <v>3</v>
      </c>
      <c r="D14" s="31" t="s">
        <v>4</v>
      </c>
      <c r="E14" s="31" t="s">
        <v>5</v>
      </c>
      <c r="F14" s="30"/>
    </row>
    <row r="15" spans="1:10" s="27" customFormat="1" ht="24">
      <c r="A15" s="32"/>
      <c r="B15" s="33" t="s">
        <v>6</v>
      </c>
      <c r="C15" s="33" t="s">
        <v>7</v>
      </c>
      <c r="D15" s="33" t="s">
        <v>8</v>
      </c>
      <c r="E15" s="33" t="s">
        <v>9</v>
      </c>
      <c r="F15" s="32"/>
    </row>
    <row r="16" spans="1:10" s="1" customFormat="1" ht="18"/>
    <row r="17" spans="1:11">
      <c r="A17" s="67"/>
    </row>
    <row r="18" spans="1:11" ht="21.75">
      <c r="A18" s="124" t="s">
        <v>631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ht="21.75">
      <c r="A19" s="124" t="s">
        <v>632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>
      <c r="A20" s="157" t="s">
        <v>633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</row>
    <row r="21" spans="1:11">
      <c r="A21" s="66"/>
    </row>
    <row r="22" spans="1:11" ht="18.600000000000001" customHeight="1">
      <c r="A22" s="152" t="s">
        <v>122</v>
      </c>
      <c r="B22" s="152" t="s">
        <v>40</v>
      </c>
      <c r="C22" s="155" t="s">
        <v>10</v>
      </c>
      <c r="D22" s="155"/>
      <c r="E22" s="155"/>
      <c r="F22" s="155"/>
      <c r="G22" s="155"/>
      <c r="H22" s="155"/>
      <c r="I22" s="155"/>
      <c r="J22" s="155"/>
      <c r="K22" s="155"/>
    </row>
    <row r="23" spans="1:11" ht="18.75">
      <c r="A23" s="153"/>
      <c r="B23" s="153"/>
      <c r="C23" s="155" t="s">
        <v>11</v>
      </c>
      <c r="D23" s="155"/>
      <c r="E23" s="155"/>
      <c r="F23" s="155"/>
      <c r="G23" s="155"/>
      <c r="H23" s="155"/>
      <c r="I23" s="155"/>
      <c r="J23" s="155"/>
      <c r="K23" s="155"/>
    </row>
    <row r="24" spans="1:11" ht="36.950000000000003" customHeight="1">
      <c r="A24" s="154"/>
      <c r="B24" s="154"/>
      <c r="C24" s="155" t="s">
        <v>12</v>
      </c>
      <c r="D24" s="155"/>
      <c r="E24" s="155"/>
      <c r="F24" s="155" t="s">
        <v>13</v>
      </c>
      <c r="G24" s="155"/>
      <c r="H24" s="155"/>
      <c r="I24" s="158" t="s">
        <v>634</v>
      </c>
      <c r="J24" s="158" t="s">
        <v>636</v>
      </c>
      <c r="K24" s="158" t="s">
        <v>24</v>
      </c>
    </row>
    <row r="25" spans="1:11" ht="18.75">
      <c r="A25" s="149" t="s">
        <v>42</v>
      </c>
      <c r="B25" s="149" t="s">
        <v>43</v>
      </c>
      <c r="C25" s="155" t="s">
        <v>14</v>
      </c>
      <c r="D25" s="155"/>
      <c r="E25" s="155"/>
      <c r="F25" s="155" t="s">
        <v>28</v>
      </c>
      <c r="G25" s="155"/>
      <c r="H25" s="155"/>
      <c r="I25" s="159"/>
      <c r="J25" s="159"/>
      <c r="K25" s="159"/>
    </row>
    <row r="26" spans="1:11" ht="18.75">
      <c r="A26" s="150"/>
      <c r="B26" s="150"/>
      <c r="C26" s="17" t="s">
        <v>16</v>
      </c>
      <c r="D26" s="17" t="s">
        <v>17</v>
      </c>
      <c r="E26" s="17" t="s">
        <v>18</v>
      </c>
      <c r="F26" s="17" t="s">
        <v>16</v>
      </c>
      <c r="G26" s="17" t="s">
        <v>17</v>
      </c>
      <c r="H26" s="17" t="s">
        <v>19</v>
      </c>
      <c r="I26" s="149" t="s">
        <v>635</v>
      </c>
      <c r="J26" s="149" t="s">
        <v>637</v>
      </c>
      <c r="K26" s="149" t="s">
        <v>25</v>
      </c>
    </row>
    <row r="27" spans="1:11" ht="33.75" customHeight="1">
      <c r="A27" s="151"/>
      <c r="B27" s="151"/>
      <c r="C27" s="18" t="s">
        <v>20</v>
      </c>
      <c r="D27" s="18" t="s">
        <v>21</v>
      </c>
      <c r="E27" s="17" t="s">
        <v>22</v>
      </c>
      <c r="F27" s="18" t="s">
        <v>20</v>
      </c>
      <c r="G27" s="18" t="s">
        <v>21</v>
      </c>
      <c r="H27" s="18" t="s">
        <v>23</v>
      </c>
      <c r="I27" s="151"/>
      <c r="J27" s="151"/>
      <c r="K27" s="151"/>
    </row>
    <row r="28" spans="1:11" ht="18.75">
      <c r="A28" s="155">
        <v>2024</v>
      </c>
      <c r="B28" s="17" t="s">
        <v>168</v>
      </c>
      <c r="C28" s="156">
        <v>15</v>
      </c>
      <c r="D28" s="156">
        <v>14</v>
      </c>
      <c r="E28" s="156">
        <f>D28+C28</f>
        <v>29</v>
      </c>
      <c r="F28" s="156">
        <v>298</v>
      </c>
      <c r="G28" s="156">
        <v>276</v>
      </c>
      <c r="H28" s="156">
        <f>G28+F28</f>
        <v>574</v>
      </c>
      <c r="I28" s="156">
        <f>F28+C28</f>
        <v>313</v>
      </c>
      <c r="J28" s="156">
        <f>G28+D28</f>
        <v>290</v>
      </c>
      <c r="K28" s="156">
        <f>SUM(J28+I28)</f>
        <v>603</v>
      </c>
    </row>
    <row r="29" spans="1:11" ht="14.45" customHeight="1">
      <c r="A29" s="155"/>
      <c r="B29" s="18" t="s">
        <v>169</v>
      </c>
      <c r="C29" s="156"/>
      <c r="D29" s="156"/>
      <c r="E29" s="156"/>
      <c r="F29" s="156"/>
      <c r="G29" s="156"/>
      <c r="H29" s="156"/>
      <c r="I29" s="156"/>
      <c r="J29" s="156"/>
      <c r="K29" s="156"/>
    </row>
    <row r="30" spans="1:11" ht="18.75">
      <c r="A30" s="155"/>
      <c r="B30" s="17" t="s">
        <v>170</v>
      </c>
      <c r="C30" s="156">
        <v>18</v>
      </c>
      <c r="D30" s="156">
        <v>18</v>
      </c>
      <c r="E30" s="156">
        <f t="shared" ref="E30" si="0">D30+C30</f>
        <v>36</v>
      </c>
      <c r="F30" s="156">
        <v>281</v>
      </c>
      <c r="G30" s="156">
        <v>285</v>
      </c>
      <c r="H30" s="156">
        <f t="shared" ref="H30" si="1">G30+F30</f>
        <v>566</v>
      </c>
      <c r="I30" s="156">
        <f t="shared" ref="I30:J30" si="2">F30+C30</f>
        <v>299</v>
      </c>
      <c r="J30" s="156">
        <f t="shared" si="2"/>
        <v>303</v>
      </c>
      <c r="K30" s="156">
        <f t="shared" ref="K30" si="3">SUM(J30+I30)</f>
        <v>602</v>
      </c>
    </row>
    <row r="31" spans="1:11" ht="14.45" customHeight="1">
      <c r="A31" s="155"/>
      <c r="B31" s="18" t="s">
        <v>171</v>
      </c>
      <c r="C31" s="156"/>
      <c r="D31" s="156"/>
      <c r="E31" s="156"/>
      <c r="F31" s="156"/>
      <c r="G31" s="156"/>
      <c r="H31" s="156"/>
      <c r="I31" s="156"/>
      <c r="J31" s="156"/>
      <c r="K31" s="156"/>
    </row>
    <row r="32" spans="1:11" ht="18.75">
      <c r="A32" s="155"/>
      <c r="B32" s="17" t="s">
        <v>172</v>
      </c>
      <c r="C32" s="156">
        <v>20</v>
      </c>
      <c r="D32" s="156">
        <v>22</v>
      </c>
      <c r="E32" s="156">
        <f t="shared" ref="E32" si="4">D32+C32</f>
        <v>42</v>
      </c>
      <c r="F32" s="156">
        <v>355</v>
      </c>
      <c r="G32" s="156">
        <v>283</v>
      </c>
      <c r="H32" s="156">
        <f t="shared" ref="H32" si="5">G32+F32</f>
        <v>638</v>
      </c>
      <c r="I32" s="156">
        <f t="shared" ref="I32:J32" si="6">F32+C32</f>
        <v>375</v>
      </c>
      <c r="J32" s="156">
        <f t="shared" si="6"/>
        <v>305</v>
      </c>
      <c r="K32" s="156">
        <f t="shared" ref="K32" si="7">SUM(J32+I32)</f>
        <v>680</v>
      </c>
    </row>
    <row r="33" spans="1:11" ht="14.45" customHeight="1">
      <c r="A33" s="155"/>
      <c r="B33" s="18" t="s">
        <v>49</v>
      </c>
      <c r="C33" s="156"/>
      <c r="D33" s="156"/>
      <c r="E33" s="156"/>
      <c r="F33" s="156"/>
      <c r="G33" s="156"/>
      <c r="H33" s="156"/>
      <c r="I33" s="156"/>
      <c r="J33" s="156"/>
      <c r="K33" s="156"/>
    </row>
    <row r="34" spans="1:11" ht="18.75">
      <c r="A34" s="155"/>
      <c r="B34" s="17" t="s">
        <v>24</v>
      </c>
      <c r="C34" s="160">
        <f>SUM(C28:C33)</f>
        <v>53</v>
      </c>
      <c r="D34" s="160">
        <f t="shared" ref="D34:K34" si="8">SUM(D28:D33)</f>
        <v>54</v>
      </c>
      <c r="E34" s="160">
        <f t="shared" si="8"/>
        <v>107</v>
      </c>
      <c r="F34" s="160">
        <f t="shared" si="8"/>
        <v>934</v>
      </c>
      <c r="G34" s="160">
        <f t="shared" si="8"/>
        <v>844</v>
      </c>
      <c r="H34" s="161">
        <f t="shared" si="8"/>
        <v>1778</v>
      </c>
      <c r="I34" s="160">
        <f t="shared" si="8"/>
        <v>987</v>
      </c>
      <c r="J34" s="160">
        <f t="shared" si="8"/>
        <v>898</v>
      </c>
      <c r="K34" s="161">
        <f t="shared" si="8"/>
        <v>1885</v>
      </c>
    </row>
    <row r="35" spans="1:11" ht="15" customHeight="1">
      <c r="A35" s="155"/>
      <c r="B35" s="18" t="s">
        <v>25</v>
      </c>
      <c r="C35" s="160"/>
      <c r="D35" s="160"/>
      <c r="E35" s="160"/>
      <c r="F35" s="160"/>
      <c r="G35" s="160"/>
      <c r="H35" s="161"/>
      <c r="I35" s="160"/>
      <c r="J35" s="160"/>
      <c r="K35" s="161"/>
    </row>
    <row r="36" spans="1:11" ht="18.75">
      <c r="A36" s="155">
        <v>2023</v>
      </c>
      <c r="B36" s="17" t="s">
        <v>168</v>
      </c>
      <c r="C36" s="156">
        <v>24</v>
      </c>
      <c r="D36" s="156">
        <v>8</v>
      </c>
      <c r="E36" s="156">
        <f>D36+C36</f>
        <v>32</v>
      </c>
      <c r="F36" s="156">
        <v>254</v>
      </c>
      <c r="G36" s="156">
        <v>225</v>
      </c>
      <c r="H36" s="156">
        <f>G36+F36</f>
        <v>479</v>
      </c>
      <c r="I36" s="156">
        <f>F36+C36</f>
        <v>278</v>
      </c>
      <c r="J36" s="156">
        <f>G36+D36</f>
        <v>233</v>
      </c>
      <c r="K36" s="156">
        <f>SUM(J36+I36)</f>
        <v>511</v>
      </c>
    </row>
    <row r="37" spans="1:11" ht="14.45" customHeight="1">
      <c r="A37" s="155"/>
      <c r="B37" s="18" t="s">
        <v>169</v>
      </c>
      <c r="C37" s="156"/>
      <c r="D37" s="156"/>
      <c r="E37" s="156"/>
      <c r="F37" s="156"/>
      <c r="G37" s="156"/>
      <c r="H37" s="156"/>
      <c r="I37" s="156"/>
      <c r="J37" s="156"/>
      <c r="K37" s="156"/>
    </row>
    <row r="38" spans="1:11" ht="18.75">
      <c r="A38" s="155"/>
      <c r="B38" s="17" t="s">
        <v>170</v>
      </c>
      <c r="C38" s="156">
        <v>18</v>
      </c>
      <c r="D38" s="156">
        <v>20</v>
      </c>
      <c r="E38" s="156">
        <f t="shared" ref="E38" si="9">D38+C38</f>
        <v>38</v>
      </c>
      <c r="F38" s="156">
        <v>242</v>
      </c>
      <c r="G38" s="156">
        <v>228</v>
      </c>
      <c r="H38" s="156">
        <f t="shared" ref="H38" si="10">G38+F38</f>
        <v>470</v>
      </c>
      <c r="I38" s="156">
        <f t="shared" ref="I38" si="11">F38+C38</f>
        <v>260</v>
      </c>
      <c r="J38" s="156">
        <f t="shared" ref="J38" si="12">G38+D38</f>
        <v>248</v>
      </c>
      <c r="K38" s="156">
        <f t="shared" ref="K38" si="13">SUM(J38+I38)</f>
        <v>508</v>
      </c>
    </row>
    <row r="39" spans="1:11" ht="14.45" customHeight="1">
      <c r="A39" s="155"/>
      <c r="B39" s="18" t="s">
        <v>171</v>
      </c>
      <c r="C39" s="156"/>
      <c r="D39" s="156"/>
      <c r="E39" s="156"/>
      <c r="F39" s="156"/>
      <c r="G39" s="156"/>
      <c r="H39" s="156"/>
      <c r="I39" s="156"/>
      <c r="J39" s="156"/>
      <c r="K39" s="156"/>
    </row>
    <row r="40" spans="1:11" ht="18.75">
      <c r="A40" s="155"/>
      <c r="B40" s="17" t="s">
        <v>172</v>
      </c>
      <c r="C40" s="156">
        <v>15</v>
      </c>
      <c r="D40" s="156">
        <v>17</v>
      </c>
      <c r="E40" s="156">
        <f t="shared" ref="E40" si="14">D40+C40</f>
        <v>32</v>
      </c>
      <c r="F40" s="156">
        <v>226</v>
      </c>
      <c r="G40" s="156">
        <v>280</v>
      </c>
      <c r="H40" s="156">
        <f t="shared" ref="H40" si="15">G40+F40</f>
        <v>506</v>
      </c>
      <c r="I40" s="156">
        <f t="shared" ref="I40" si="16">F40+C40</f>
        <v>241</v>
      </c>
      <c r="J40" s="156">
        <f t="shared" ref="J40" si="17">G40+D40</f>
        <v>297</v>
      </c>
      <c r="K40" s="156">
        <f t="shared" ref="K40" si="18">SUM(J40+I40)</f>
        <v>538</v>
      </c>
    </row>
    <row r="41" spans="1:11" ht="14.45" customHeight="1">
      <c r="A41" s="155"/>
      <c r="B41" s="18" t="s">
        <v>49</v>
      </c>
      <c r="C41" s="156"/>
      <c r="D41" s="156"/>
      <c r="E41" s="156"/>
      <c r="F41" s="156"/>
      <c r="G41" s="156"/>
      <c r="H41" s="156"/>
      <c r="I41" s="156"/>
      <c r="J41" s="156"/>
      <c r="K41" s="156"/>
    </row>
    <row r="42" spans="1:11" ht="14.45" customHeight="1">
      <c r="A42" s="155"/>
      <c r="B42" s="17" t="s">
        <v>24</v>
      </c>
      <c r="C42" s="160">
        <f>SUM(C36:C41)</f>
        <v>57</v>
      </c>
      <c r="D42" s="160">
        <f t="shared" ref="D42" si="19">SUM(D36:D41)</f>
        <v>45</v>
      </c>
      <c r="E42" s="160">
        <f t="shared" ref="E42" si="20">SUM(E36:E41)</f>
        <v>102</v>
      </c>
      <c r="F42" s="160">
        <f t="shared" ref="F42" si="21">SUM(F36:F41)</f>
        <v>722</v>
      </c>
      <c r="G42" s="160">
        <f t="shared" ref="G42" si="22">SUM(G36:G41)</f>
        <v>733</v>
      </c>
      <c r="H42" s="161">
        <f t="shared" ref="H42" si="23">SUM(H36:H41)</f>
        <v>1455</v>
      </c>
      <c r="I42" s="160">
        <f t="shared" ref="I42" si="24">SUM(I36:I41)</f>
        <v>779</v>
      </c>
      <c r="J42" s="160">
        <f t="shared" ref="J42" si="25">SUM(J36:J41)</f>
        <v>778</v>
      </c>
      <c r="K42" s="161">
        <f t="shared" ref="K42" si="26">SUM(K36:K41)</f>
        <v>1557</v>
      </c>
    </row>
    <row r="43" spans="1:11" ht="14.45" customHeight="1">
      <c r="A43" s="155"/>
      <c r="B43" s="18" t="s">
        <v>25</v>
      </c>
      <c r="C43" s="160"/>
      <c r="D43" s="160"/>
      <c r="E43" s="160"/>
      <c r="F43" s="160"/>
      <c r="G43" s="160"/>
      <c r="H43" s="161"/>
      <c r="I43" s="160"/>
      <c r="J43" s="160"/>
      <c r="K43" s="161"/>
    </row>
    <row r="44" spans="1:11" s="20" customFormat="1">
      <c r="A44" s="95" t="s">
        <v>638</v>
      </c>
    </row>
    <row r="45" spans="1:11">
      <c r="A45" s="68"/>
    </row>
    <row r="46" spans="1:11">
      <c r="A46" s="66"/>
    </row>
    <row r="47" spans="1:11" ht="21.75">
      <c r="A47" s="124" t="s">
        <v>639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</row>
    <row r="48" spans="1:11" ht="21.75">
      <c r="A48" s="124" t="s">
        <v>640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  <row r="49" spans="1:11">
      <c r="A49" s="157" t="s">
        <v>641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</row>
    <row r="50" spans="1:11">
      <c r="A50" s="66"/>
    </row>
    <row r="51" spans="1:11" ht="18.600000000000001" customHeight="1">
      <c r="A51" s="152" t="s">
        <v>122</v>
      </c>
      <c r="B51" s="152" t="s">
        <v>40</v>
      </c>
      <c r="C51" s="155" t="s">
        <v>26</v>
      </c>
      <c r="D51" s="155"/>
      <c r="E51" s="155"/>
      <c r="F51" s="155"/>
      <c r="G51" s="155"/>
      <c r="H51" s="155"/>
      <c r="I51" s="155"/>
      <c r="J51" s="155"/>
      <c r="K51" s="155"/>
    </row>
    <row r="52" spans="1:11">
      <c r="A52" s="153"/>
      <c r="B52" s="153"/>
      <c r="C52" s="146" t="s">
        <v>27</v>
      </c>
      <c r="D52" s="146"/>
      <c r="E52" s="146"/>
      <c r="F52" s="146"/>
      <c r="G52" s="146"/>
      <c r="H52" s="146"/>
      <c r="I52" s="146"/>
      <c r="J52" s="146"/>
      <c r="K52" s="146"/>
    </row>
    <row r="53" spans="1:11" ht="18.75">
      <c r="A53" s="154"/>
      <c r="B53" s="154"/>
      <c r="C53" s="155" t="s">
        <v>12</v>
      </c>
      <c r="D53" s="155"/>
      <c r="E53" s="155"/>
      <c r="F53" s="155" t="s">
        <v>13</v>
      </c>
      <c r="G53" s="155"/>
      <c r="H53" s="155"/>
      <c r="I53" s="158" t="s">
        <v>634</v>
      </c>
      <c r="J53" s="158" t="s">
        <v>636</v>
      </c>
      <c r="K53" s="158" t="s">
        <v>24</v>
      </c>
    </row>
    <row r="54" spans="1:11" ht="18.75">
      <c r="A54" s="149" t="s">
        <v>42</v>
      </c>
      <c r="B54" s="149" t="s">
        <v>43</v>
      </c>
      <c r="C54" s="146" t="s">
        <v>14</v>
      </c>
      <c r="D54" s="146"/>
      <c r="E54" s="146"/>
      <c r="F54" s="155" t="s">
        <v>15</v>
      </c>
      <c r="G54" s="155"/>
      <c r="H54" s="155"/>
      <c r="I54" s="159"/>
      <c r="J54" s="159"/>
      <c r="K54" s="159"/>
    </row>
    <row r="55" spans="1:11" ht="18.75">
      <c r="A55" s="150"/>
      <c r="B55" s="150"/>
      <c r="C55" s="17" t="s">
        <v>16</v>
      </c>
      <c r="D55" s="17" t="s">
        <v>17</v>
      </c>
      <c r="E55" s="17" t="s">
        <v>18</v>
      </c>
      <c r="F55" s="17" t="s">
        <v>16</v>
      </c>
      <c r="G55" s="17" t="s">
        <v>17</v>
      </c>
      <c r="H55" s="17" t="s">
        <v>19</v>
      </c>
      <c r="I55" s="149" t="s">
        <v>635</v>
      </c>
      <c r="J55" s="149" t="s">
        <v>637</v>
      </c>
      <c r="K55" s="149" t="s">
        <v>25</v>
      </c>
    </row>
    <row r="56" spans="1:11" ht="36" customHeight="1">
      <c r="A56" s="151"/>
      <c r="B56" s="151"/>
      <c r="C56" s="18" t="s">
        <v>20</v>
      </c>
      <c r="D56" s="18" t="s">
        <v>21</v>
      </c>
      <c r="E56" s="17" t="s">
        <v>22</v>
      </c>
      <c r="F56" s="18" t="s">
        <v>20</v>
      </c>
      <c r="G56" s="18" t="s">
        <v>21</v>
      </c>
      <c r="H56" s="18" t="s">
        <v>23</v>
      </c>
      <c r="I56" s="151"/>
      <c r="J56" s="151"/>
      <c r="K56" s="151"/>
    </row>
    <row r="57" spans="1:11" ht="18.75">
      <c r="A57" s="155">
        <v>2024</v>
      </c>
      <c r="B57" s="17" t="s">
        <v>168</v>
      </c>
      <c r="C57" s="156">
        <v>4</v>
      </c>
      <c r="D57" s="156">
        <v>3</v>
      </c>
      <c r="E57" s="156">
        <f>D57+C57</f>
        <v>7</v>
      </c>
      <c r="F57" s="156">
        <v>52</v>
      </c>
      <c r="G57" s="156">
        <v>10</v>
      </c>
      <c r="H57" s="156">
        <f>G57+F57</f>
        <v>62</v>
      </c>
      <c r="I57" s="156">
        <f>F57+C57</f>
        <v>56</v>
      </c>
      <c r="J57" s="156">
        <f>G57+D57</f>
        <v>13</v>
      </c>
      <c r="K57" s="156">
        <f>SUM(J57+I57)</f>
        <v>69</v>
      </c>
    </row>
    <row r="58" spans="1:11" ht="14.45" customHeight="1">
      <c r="A58" s="155"/>
      <c r="B58" s="18" t="s">
        <v>169</v>
      </c>
      <c r="C58" s="156"/>
      <c r="D58" s="156"/>
      <c r="E58" s="156"/>
      <c r="F58" s="156"/>
      <c r="G58" s="156"/>
      <c r="H58" s="156"/>
      <c r="I58" s="156"/>
      <c r="J58" s="156"/>
      <c r="K58" s="156"/>
    </row>
    <row r="59" spans="1:11" ht="18.75">
      <c r="A59" s="155"/>
      <c r="B59" s="17" t="s">
        <v>170</v>
      </c>
      <c r="C59" s="156">
        <v>4</v>
      </c>
      <c r="D59" s="156">
        <v>4</v>
      </c>
      <c r="E59" s="156">
        <f t="shared" ref="E59" si="27">D59+C59</f>
        <v>8</v>
      </c>
      <c r="F59" s="156">
        <v>36</v>
      </c>
      <c r="G59" s="156">
        <v>8</v>
      </c>
      <c r="H59" s="156">
        <f t="shared" ref="H59" si="28">G59+F59</f>
        <v>44</v>
      </c>
      <c r="I59" s="156">
        <f t="shared" ref="I59" si="29">F59+C59</f>
        <v>40</v>
      </c>
      <c r="J59" s="156">
        <f t="shared" ref="J59" si="30">G59+D59</f>
        <v>12</v>
      </c>
      <c r="K59" s="156">
        <f t="shared" ref="K59" si="31">SUM(J59+I59)</f>
        <v>52</v>
      </c>
    </row>
    <row r="60" spans="1:11" ht="14.45" customHeight="1">
      <c r="A60" s="155"/>
      <c r="B60" s="18" t="s">
        <v>171</v>
      </c>
      <c r="C60" s="156"/>
      <c r="D60" s="156"/>
      <c r="E60" s="156"/>
      <c r="F60" s="156"/>
      <c r="G60" s="156"/>
      <c r="H60" s="156"/>
      <c r="I60" s="156"/>
      <c r="J60" s="156"/>
      <c r="K60" s="156"/>
    </row>
    <row r="61" spans="1:11" ht="18.75">
      <c r="A61" s="155"/>
      <c r="B61" s="17" t="s">
        <v>172</v>
      </c>
      <c r="C61" s="156">
        <v>4</v>
      </c>
      <c r="D61" s="156">
        <v>1</v>
      </c>
      <c r="E61" s="156">
        <f t="shared" ref="E61" si="32">D61+C61</f>
        <v>5</v>
      </c>
      <c r="F61" s="156">
        <v>46</v>
      </c>
      <c r="G61" s="156">
        <v>9</v>
      </c>
      <c r="H61" s="156">
        <f t="shared" ref="H61" si="33">G61+F61</f>
        <v>55</v>
      </c>
      <c r="I61" s="156">
        <f t="shared" ref="I61" si="34">F61+C61</f>
        <v>50</v>
      </c>
      <c r="J61" s="156">
        <f t="shared" ref="J61" si="35">G61+D61</f>
        <v>10</v>
      </c>
      <c r="K61" s="156">
        <f t="shared" ref="K61" si="36">SUM(J61+I61)</f>
        <v>60</v>
      </c>
    </row>
    <row r="62" spans="1:11" ht="14.45" customHeight="1">
      <c r="A62" s="155"/>
      <c r="B62" s="18" t="s">
        <v>49</v>
      </c>
      <c r="C62" s="156"/>
      <c r="D62" s="156"/>
      <c r="E62" s="156"/>
      <c r="F62" s="156"/>
      <c r="G62" s="156"/>
      <c r="H62" s="156"/>
      <c r="I62" s="156"/>
      <c r="J62" s="156"/>
      <c r="K62" s="156"/>
    </row>
    <row r="63" spans="1:11" ht="18.75">
      <c r="A63" s="155"/>
      <c r="B63" s="17" t="s">
        <v>24</v>
      </c>
      <c r="C63" s="160">
        <f>SUM(C57:C62)</f>
        <v>12</v>
      </c>
      <c r="D63" s="160">
        <f t="shared" ref="D63" si="37">SUM(D57:D62)</f>
        <v>8</v>
      </c>
      <c r="E63" s="160">
        <f t="shared" ref="E63" si="38">SUM(E57:E62)</f>
        <v>20</v>
      </c>
      <c r="F63" s="160">
        <f t="shared" ref="F63" si="39">SUM(F57:F62)</f>
        <v>134</v>
      </c>
      <c r="G63" s="160">
        <f t="shared" ref="G63" si="40">SUM(G57:G62)</f>
        <v>27</v>
      </c>
      <c r="H63" s="160">
        <f t="shared" ref="H63" si="41">SUM(H57:H62)</f>
        <v>161</v>
      </c>
      <c r="I63" s="160">
        <f t="shared" ref="I63" si="42">SUM(I57:I62)</f>
        <v>146</v>
      </c>
      <c r="J63" s="160">
        <f t="shared" ref="J63" si="43">SUM(J57:J62)</f>
        <v>35</v>
      </c>
      <c r="K63" s="161">
        <f t="shared" ref="K63" si="44">SUM(K57:K62)</f>
        <v>181</v>
      </c>
    </row>
    <row r="64" spans="1:11" ht="14.45" customHeight="1">
      <c r="A64" s="155"/>
      <c r="B64" s="18" t="s">
        <v>25</v>
      </c>
      <c r="C64" s="160"/>
      <c r="D64" s="160"/>
      <c r="E64" s="160"/>
      <c r="F64" s="160"/>
      <c r="G64" s="160"/>
      <c r="H64" s="160"/>
      <c r="I64" s="160"/>
      <c r="J64" s="160"/>
      <c r="K64" s="161"/>
    </row>
    <row r="65" spans="1:11" ht="18.75">
      <c r="A65" s="155">
        <v>2023</v>
      </c>
      <c r="B65" s="17" t="s">
        <v>168</v>
      </c>
      <c r="C65" s="156">
        <v>2</v>
      </c>
      <c r="D65" s="156">
        <v>1</v>
      </c>
      <c r="E65" s="156">
        <f>D65+C65</f>
        <v>3</v>
      </c>
      <c r="F65" s="156">
        <v>31</v>
      </c>
      <c r="G65" s="156">
        <v>9</v>
      </c>
      <c r="H65" s="156">
        <f>G65+F65</f>
        <v>40</v>
      </c>
      <c r="I65" s="164">
        <f>F65+C65</f>
        <v>33</v>
      </c>
      <c r="J65" s="164">
        <f>G65+D65</f>
        <v>10</v>
      </c>
      <c r="K65" s="164">
        <f>SUM(J65+I65)</f>
        <v>43</v>
      </c>
    </row>
    <row r="66" spans="1:11" ht="14.45" customHeight="1">
      <c r="A66" s="155"/>
      <c r="B66" s="18" t="s">
        <v>169</v>
      </c>
      <c r="C66" s="156"/>
      <c r="D66" s="156"/>
      <c r="E66" s="156"/>
      <c r="F66" s="156"/>
      <c r="G66" s="156"/>
      <c r="H66" s="156"/>
      <c r="I66" s="165"/>
      <c r="J66" s="165"/>
      <c r="K66" s="165"/>
    </row>
    <row r="67" spans="1:11" ht="18.75">
      <c r="A67" s="155"/>
      <c r="B67" s="17" t="s">
        <v>170</v>
      </c>
      <c r="C67" s="156">
        <v>1</v>
      </c>
      <c r="D67" s="156">
        <v>3</v>
      </c>
      <c r="E67" s="156">
        <f t="shared" ref="E67" si="45">D67+C67</f>
        <v>4</v>
      </c>
      <c r="F67" s="156">
        <v>30</v>
      </c>
      <c r="G67" s="156">
        <v>7</v>
      </c>
      <c r="H67" s="156">
        <f t="shared" ref="H67" si="46">G67+F67</f>
        <v>37</v>
      </c>
      <c r="I67" s="164">
        <f t="shared" ref="I67" si="47">F67+C67</f>
        <v>31</v>
      </c>
      <c r="J67" s="164">
        <f t="shared" ref="J67" si="48">G67+D67</f>
        <v>10</v>
      </c>
      <c r="K67" s="164">
        <f t="shared" ref="K67" si="49">SUM(J67+I67)</f>
        <v>41</v>
      </c>
    </row>
    <row r="68" spans="1:11" ht="14.45" customHeight="1">
      <c r="A68" s="155"/>
      <c r="B68" s="18" t="s">
        <v>171</v>
      </c>
      <c r="C68" s="156"/>
      <c r="D68" s="156"/>
      <c r="E68" s="156"/>
      <c r="F68" s="156"/>
      <c r="G68" s="156"/>
      <c r="H68" s="156"/>
      <c r="I68" s="165"/>
      <c r="J68" s="165"/>
      <c r="K68" s="165"/>
    </row>
    <row r="69" spans="1:11" ht="18.75">
      <c r="A69" s="155"/>
      <c r="B69" s="17" t="s">
        <v>172</v>
      </c>
      <c r="C69" s="156">
        <v>0</v>
      </c>
      <c r="D69" s="156">
        <v>2</v>
      </c>
      <c r="E69" s="156">
        <f t="shared" ref="E69" si="50">D69+C69</f>
        <v>2</v>
      </c>
      <c r="F69" s="156">
        <v>34</v>
      </c>
      <c r="G69" s="156">
        <v>3</v>
      </c>
      <c r="H69" s="156">
        <f t="shared" ref="H69" si="51">G69+F69</f>
        <v>37</v>
      </c>
      <c r="I69" s="164">
        <f t="shared" ref="I69" si="52">F69+C69</f>
        <v>34</v>
      </c>
      <c r="J69" s="164">
        <f t="shared" ref="J69" si="53">G69+D69</f>
        <v>5</v>
      </c>
      <c r="K69" s="164">
        <f t="shared" ref="K69" si="54">SUM(J69+I69)</f>
        <v>39</v>
      </c>
    </row>
    <row r="70" spans="1:11" ht="14.45" customHeight="1">
      <c r="A70" s="155"/>
      <c r="B70" s="18" t="s">
        <v>49</v>
      </c>
      <c r="C70" s="156"/>
      <c r="D70" s="156"/>
      <c r="E70" s="156"/>
      <c r="F70" s="156"/>
      <c r="G70" s="156"/>
      <c r="H70" s="156"/>
      <c r="I70" s="165"/>
      <c r="J70" s="165"/>
      <c r="K70" s="165"/>
    </row>
    <row r="71" spans="1:11" ht="18.75">
      <c r="A71" s="155"/>
      <c r="B71" s="17" t="s">
        <v>24</v>
      </c>
      <c r="C71" s="216">
        <f>SUM(C65:C70)</f>
        <v>3</v>
      </c>
      <c r="D71" s="216">
        <f t="shared" ref="D71" si="55">SUM(D65:D70)</f>
        <v>6</v>
      </c>
      <c r="E71" s="216">
        <f t="shared" ref="E71" si="56">SUM(E65:E70)</f>
        <v>9</v>
      </c>
      <c r="F71" s="216">
        <f t="shared" ref="F71" si="57">SUM(F65:F70)</f>
        <v>95</v>
      </c>
      <c r="G71" s="216">
        <f t="shared" ref="G71" si="58">SUM(G65:G70)</f>
        <v>19</v>
      </c>
      <c r="H71" s="216">
        <f t="shared" ref="H71" si="59">SUM(H65:H70)</f>
        <v>114</v>
      </c>
      <c r="I71" s="216">
        <f t="shared" ref="I71" si="60">SUM(I65:I70)</f>
        <v>98</v>
      </c>
      <c r="J71" s="216">
        <f t="shared" ref="J71" si="61">SUM(J65:J70)</f>
        <v>25</v>
      </c>
      <c r="K71" s="220">
        <f t="shared" ref="K71" si="62">SUM(K65:K70)</f>
        <v>123</v>
      </c>
    </row>
    <row r="72" spans="1:11" ht="14.45" customHeight="1">
      <c r="A72" s="155"/>
      <c r="B72" s="18" t="s">
        <v>25</v>
      </c>
      <c r="C72" s="217"/>
      <c r="D72" s="217"/>
      <c r="E72" s="217"/>
      <c r="F72" s="217"/>
      <c r="G72" s="217"/>
      <c r="H72" s="217"/>
      <c r="I72" s="217"/>
      <c r="J72" s="217"/>
      <c r="K72" s="221"/>
    </row>
    <row r="73" spans="1:11" s="20" customFormat="1">
      <c r="A73" s="95" t="s">
        <v>638</v>
      </c>
    </row>
    <row r="74" spans="1:11">
      <c r="A74" s="69"/>
    </row>
    <row r="75" spans="1:11">
      <c r="A75" s="69"/>
    </row>
    <row r="76" spans="1:11" ht="21.75">
      <c r="A76" s="124" t="s">
        <v>642</v>
      </c>
      <c r="B76" s="124"/>
      <c r="C76" s="124"/>
      <c r="D76" s="124"/>
      <c r="E76" s="124"/>
      <c r="F76" s="124"/>
      <c r="G76" s="124"/>
      <c r="H76" s="124"/>
      <c r="I76" s="124"/>
    </row>
    <row r="77" spans="1:11" ht="21.75">
      <c r="A77" s="124" t="s">
        <v>643</v>
      </c>
      <c r="B77" s="124"/>
      <c r="C77" s="124"/>
      <c r="D77" s="124"/>
      <c r="E77" s="124"/>
      <c r="F77" s="124"/>
      <c r="G77" s="124"/>
      <c r="H77" s="124"/>
      <c r="I77" s="124"/>
    </row>
    <row r="78" spans="1:11">
      <c r="A78" s="157" t="s">
        <v>644</v>
      </c>
      <c r="B78" s="157"/>
      <c r="C78" s="157"/>
      <c r="D78" s="157"/>
      <c r="E78" s="157"/>
      <c r="F78" s="157"/>
      <c r="G78" s="157"/>
      <c r="H78" s="157"/>
      <c r="I78" s="157"/>
    </row>
    <row r="79" spans="1:11" ht="36.950000000000003" customHeight="1">
      <c r="A79" s="113" t="s">
        <v>645</v>
      </c>
      <c r="B79" s="155">
        <v>2024</v>
      </c>
      <c r="C79" s="155"/>
      <c r="D79" s="155"/>
      <c r="E79" s="155"/>
      <c r="F79" s="155">
        <v>2023</v>
      </c>
      <c r="G79" s="155"/>
      <c r="H79" s="155"/>
      <c r="I79" s="155"/>
    </row>
    <row r="80" spans="1:11" ht="26.1" customHeight="1">
      <c r="A80" s="115"/>
      <c r="B80" s="155"/>
      <c r="C80" s="155"/>
      <c r="D80" s="155"/>
      <c r="E80" s="155"/>
      <c r="F80" s="155"/>
      <c r="G80" s="155"/>
      <c r="H80" s="155"/>
      <c r="I80" s="155"/>
    </row>
    <row r="81" spans="1:9" ht="26.1" customHeight="1">
      <c r="A81" s="149" t="s">
        <v>530</v>
      </c>
      <c r="B81" s="17" t="s">
        <v>168</v>
      </c>
      <c r="C81" s="17" t="s">
        <v>170</v>
      </c>
      <c r="D81" s="17" t="s">
        <v>172</v>
      </c>
      <c r="E81" s="17" t="s">
        <v>24</v>
      </c>
      <c r="F81" s="17" t="s">
        <v>168</v>
      </c>
      <c r="G81" s="17" t="s">
        <v>170</v>
      </c>
      <c r="H81" s="17" t="s">
        <v>172</v>
      </c>
      <c r="I81" s="17" t="s">
        <v>24</v>
      </c>
    </row>
    <row r="82" spans="1:9">
      <c r="A82" s="151"/>
      <c r="B82" s="18" t="s">
        <v>169</v>
      </c>
      <c r="C82" s="18" t="s">
        <v>171</v>
      </c>
      <c r="D82" s="18" t="s">
        <v>49</v>
      </c>
      <c r="E82" s="18" t="s">
        <v>25</v>
      </c>
      <c r="F82" s="18" t="s">
        <v>169</v>
      </c>
      <c r="G82" s="18" t="s">
        <v>171</v>
      </c>
      <c r="H82" s="18" t="s">
        <v>49</v>
      </c>
      <c r="I82" s="18" t="s">
        <v>25</v>
      </c>
    </row>
    <row r="83" spans="1:9" ht="18.75">
      <c r="A83" s="17" t="s">
        <v>29</v>
      </c>
      <c r="B83" s="156">
        <v>5</v>
      </c>
      <c r="C83" s="156">
        <v>2</v>
      </c>
      <c r="D83" s="156">
        <v>4</v>
      </c>
      <c r="E83" s="160">
        <f>SUM(B83:D84)</f>
        <v>11</v>
      </c>
      <c r="F83" s="156">
        <v>2</v>
      </c>
      <c r="G83" s="156">
        <v>4</v>
      </c>
      <c r="H83" s="156">
        <v>2</v>
      </c>
      <c r="I83" s="160">
        <f>SUM(F83:H84)</f>
        <v>8</v>
      </c>
    </row>
    <row r="84" spans="1:9">
      <c r="A84" s="18" t="s">
        <v>30</v>
      </c>
      <c r="B84" s="156"/>
      <c r="C84" s="156"/>
      <c r="D84" s="156"/>
      <c r="E84" s="160"/>
      <c r="F84" s="156"/>
      <c r="G84" s="156"/>
      <c r="H84" s="156"/>
      <c r="I84" s="160"/>
    </row>
    <row r="85" spans="1:9" ht="18.75">
      <c r="A85" s="96">
        <v>45300</v>
      </c>
      <c r="B85" s="37">
        <v>2</v>
      </c>
      <c r="C85" s="37">
        <v>1</v>
      </c>
      <c r="D85" s="37">
        <v>3</v>
      </c>
      <c r="E85" s="36">
        <f>SUM(B85:D85)</f>
        <v>6</v>
      </c>
      <c r="F85" s="37">
        <v>2</v>
      </c>
      <c r="G85" s="37">
        <v>0</v>
      </c>
      <c r="H85" s="37">
        <v>0</v>
      </c>
      <c r="I85" s="36">
        <f>SUM(F85:H85)</f>
        <v>2</v>
      </c>
    </row>
    <row r="86" spans="1:9" ht="18.75">
      <c r="A86" s="96">
        <v>45584</v>
      </c>
      <c r="B86" s="37">
        <v>0</v>
      </c>
      <c r="C86" s="37">
        <v>0</v>
      </c>
      <c r="D86" s="37">
        <v>1</v>
      </c>
      <c r="E86" s="36">
        <f t="shared" ref="E86:E92" si="63">SUM(B86:D86)</f>
        <v>1</v>
      </c>
      <c r="F86" s="37">
        <v>0</v>
      </c>
      <c r="G86" s="37">
        <v>1</v>
      </c>
      <c r="H86" s="37">
        <v>0</v>
      </c>
      <c r="I86" s="36">
        <f t="shared" ref="I86:I92" si="64">SUM(F86:H86)</f>
        <v>1</v>
      </c>
    </row>
    <row r="87" spans="1:9" ht="18.75">
      <c r="A87" s="17" t="s">
        <v>31</v>
      </c>
      <c r="B87" s="37">
        <v>5</v>
      </c>
      <c r="C87" s="37">
        <v>4</v>
      </c>
      <c r="D87" s="37">
        <v>7</v>
      </c>
      <c r="E87" s="36">
        <f t="shared" si="63"/>
        <v>16</v>
      </c>
      <c r="F87" s="37">
        <v>5</v>
      </c>
      <c r="G87" s="37">
        <v>2</v>
      </c>
      <c r="H87" s="37">
        <v>5</v>
      </c>
      <c r="I87" s="36">
        <f t="shared" si="64"/>
        <v>12</v>
      </c>
    </row>
    <row r="88" spans="1:9" ht="18.75">
      <c r="A88" s="17" t="s">
        <v>32</v>
      </c>
      <c r="B88" s="37">
        <v>16</v>
      </c>
      <c r="C88" s="37">
        <v>4</v>
      </c>
      <c r="D88" s="37">
        <v>9</v>
      </c>
      <c r="E88" s="36">
        <f t="shared" si="63"/>
        <v>29</v>
      </c>
      <c r="F88" s="37">
        <v>7</v>
      </c>
      <c r="G88" s="37">
        <v>4</v>
      </c>
      <c r="H88" s="37">
        <v>6</v>
      </c>
      <c r="I88" s="36">
        <f t="shared" si="64"/>
        <v>17</v>
      </c>
    </row>
    <row r="89" spans="1:9" ht="18.75">
      <c r="A89" s="17" t="s">
        <v>33</v>
      </c>
      <c r="B89" s="37">
        <v>11</v>
      </c>
      <c r="C89" s="37">
        <v>11</v>
      </c>
      <c r="D89" s="37">
        <v>8</v>
      </c>
      <c r="E89" s="36">
        <f t="shared" si="63"/>
        <v>30</v>
      </c>
      <c r="F89" s="37">
        <v>5</v>
      </c>
      <c r="G89" s="37">
        <v>7</v>
      </c>
      <c r="H89" s="37">
        <v>9</v>
      </c>
      <c r="I89" s="36">
        <f t="shared" si="64"/>
        <v>21</v>
      </c>
    </row>
    <row r="90" spans="1:9" ht="18.75">
      <c r="A90" s="17" t="s">
        <v>34</v>
      </c>
      <c r="B90" s="37">
        <v>11</v>
      </c>
      <c r="C90" s="37">
        <v>9</v>
      </c>
      <c r="D90" s="37">
        <v>6</v>
      </c>
      <c r="E90" s="36">
        <f>SUM(B90:D90)</f>
        <v>26</v>
      </c>
      <c r="F90" s="37">
        <v>8</v>
      </c>
      <c r="G90" s="37">
        <v>2</v>
      </c>
      <c r="H90" s="37">
        <v>4</v>
      </c>
      <c r="I90" s="36">
        <f>SUM(F90:H90)</f>
        <v>14</v>
      </c>
    </row>
    <row r="91" spans="1:9" ht="18.75">
      <c r="A91" s="17" t="s">
        <v>35</v>
      </c>
      <c r="B91" s="37">
        <v>7</v>
      </c>
      <c r="C91" s="37">
        <v>6</v>
      </c>
      <c r="D91" s="37">
        <v>6</v>
      </c>
      <c r="E91" s="36">
        <f t="shared" si="63"/>
        <v>19</v>
      </c>
      <c r="F91" s="37">
        <v>3</v>
      </c>
      <c r="G91" s="37">
        <v>10</v>
      </c>
      <c r="H91" s="37">
        <v>1</v>
      </c>
      <c r="I91" s="36">
        <f t="shared" si="64"/>
        <v>14</v>
      </c>
    </row>
    <row r="92" spans="1:9" ht="18.75">
      <c r="A92" s="17" t="s">
        <v>36</v>
      </c>
      <c r="B92" s="37">
        <v>9</v>
      </c>
      <c r="C92" s="37">
        <v>9</v>
      </c>
      <c r="D92" s="37">
        <v>7</v>
      </c>
      <c r="E92" s="36">
        <f t="shared" si="63"/>
        <v>25</v>
      </c>
      <c r="F92" s="37">
        <v>7</v>
      </c>
      <c r="G92" s="37">
        <v>8</v>
      </c>
      <c r="H92" s="37">
        <v>6</v>
      </c>
      <c r="I92" s="36">
        <f t="shared" si="64"/>
        <v>21</v>
      </c>
    </row>
    <row r="93" spans="1:9" ht="18.75">
      <c r="A93" s="17" t="s">
        <v>37</v>
      </c>
      <c r="B93" s="156">
        <v>3</v>
      </c>
      <c r="C93" s="156">
        <v>6</v>
      </c>
      <c r="D93" s="156">
        <v>9</v>
      </c>
      <c r="E93" s="160">
        <f>SUM(B93:D94)</f>
        <v>18</v>
      </c>
      <c r="F93" s="156">
        <v>4</v>
      </c>
      <c r="G93" s="156">
        <v>3</v>
      </c>
      <c r="H93" s="156">
        <v>6</v>
      </c>
      <c r="I93" s="160">
        <f>SUM(F93:H94)</f>
        <v>13</v>
      </c>
    </row>
    <row r="94" spans="1:9">
      <c r="A94" s="18" t="s">
        <v>38</v>
      </c>
      <c r="B94" s="156"/>
      <c r="C94" s="156"/>
      <c r="D94" s="156"/>
      <c r="E94" s="160"/>
      <c r="F94" s="156"/>
      <c r="G94" s="156"/>
      <c r="H94" s="156"/>
      <c r="I94" s="160"/>
    </row>
    <row r="95" spans="1:9" ht="18.75">
      <c r="A95" s="17" t="s">
        <v>24</v>
      </c>
      <c r="B95" s="160">
        <f>SUM(B83:B94)</f>
        <v>69</v>
      </c>
      <c r="C95" s="160">
        <f t="shared" ref="C95:E95" si="65">SUM(C83:C94)</f>
        <v>52</v>
      </c>
      <c r="D95" s="160">
        <f t="shared" si="65"/>
        <v>60</v>
      </c>
      <c r="E95" s="160">
        <f t="shared" si="65"/>
        <v>181</v>
      </c>
      <c r="F95" s="160">
        <f>SUM(F83:F94)</f>
        <v>43</v>
      </c>
      <c r="G95" s="160">
        <f t="shared" ref="G95" si="66">SUM(G83:G94)</f>
        <v>41</v>
      </c>
      <c r="H95" s="160">
        <f t="shared" ref="H95" si="67">SUM(H83:H94)</f>
        <v>39</v>
      </c>
      <c r="I95" s="160">
        <f t="shared" ref="I95" si="68">SUM(I83:I94)</f>
        <v>123</v>
      </c>
    </row>
    <row r="96" spans="1:9" ht="14.45" customHeight="1">
      <c r="A96" s="18" t="s">
        <v>25</v>
      </c>
      <c r="B96" s="160"/>
      <c r="C96" s="160"/>
      <c r="D96" s="160"/>
      <c r="E96" s="160"/>
      <c r="F96" s="160"/>
      <c r="G96" s="160"/>
      <c r="H96" s="160"/>
      <c r="I96" s="160"/>
    </row>
    <row r="97" spans="1:3" s="20" customFormat="1">
      <c r="A97" s="95" t="s">
        <v>638</v>
      </c>
    </row>
    <row r="98" spans="1:3">
      <c r="A98" s="66"/>
    </row>
    <row r="99" spans="1:3">
      <c r="A99" s="66"/>
    </row>
    <row r="101" spans="1:3">
      <c r="A101" s="66"/>
    </row>
    <row r="102" spans="1:3">
      <c r="A102" s="66"/>
    </row>
    <row r="103" spans="1:3">
      <c r="A103" s="66"/>
    </row>
    <row r="104" spans="1:3">
      <c r="A104" s="66"/>
    </row>
    <row r="105" spans="1:3">
      <c r="A105" s="68"/>
    </row>
    <row r="106" spans="1:3" ht="21.75">
      <c r="A106" s="124" t="s">
        <v>646</v>
      </c>
      <c r="B106" s="124"/>
      <c r="C106" s="124"/>
    </row>
    <row r="107" spans="1:3" ht="21.75">
      <c r="A107" s="124" t="s">
        <v>570</v>
      </c>
      <c r="B107" s="124"/>
      <c r="C107" s="124"/>
    </row>
    <row r="108" spans="1:3" ht="49.5" customHeight="1">
      <c r="A108" s="133" t="s">
        <v>605</v>
      </c>
      <c r="B108" s="133"/>
      <c r="C108" s="133"/>
    </row>
    <row r="109" spans="1:3" ht="18.75">
      <c r="A109" s="21" t="s">
        <v>39</v>
      </c>
      <c r="B109" s="17" t="s">
        <v>40</v>
      </c>
      <c r="C109" s="17" t="s">
        <v>41</v>
      </c>
    </row>
    <row r="110" spans="1:3">
      <c r="A110" s="19" t="s">
        <v>42</v>
      </c>
      <c r="B110" s="18" t="s">
        <v>43</v>
      </c>
      <c r="C110" s="18" t="s">
        <v>44</v>
      </c>
    </row>
    <row r="111" spans="1:3" ht="18.75">
      <c r="A111" s="134">
        <v>2024</v>
      </c>
      <c r="B111" s="21" t="s">
        <v>168</v>
      </c>
      <c r="C111" s="198">
        <v>98</v>
      </c>
    </row>
    <row r="112" spans="1:3" ht="15" customHeight="1">
      <c r="A112" s="135"/>
      <c r="B112" s="19" t="s">
        <v>169</v>
      </c>
      <c r="C112" s="198"/>
    </row>
    <row r="113" spans="1:3" ht="18.75">
      <c r="A113" s="135"/>
      <c r="B113" s="21" t="s">
        <v>170</v>
      </c>
      <c r="C113" s="198">
        <v>123</v>
      </c>
    </row>
    <row r="114" spans="1:3" ht="15" customHeight="1">
      <c r="A114" s="135"/>
      <c r="B114" s="19" t="s">
        <v>171</v>
      </c>
      <c r="C114" s="198"/>
    </row>
    <row r="115" spans="1:3" ht="18.75">
      <c r="A115" s="135"/>
      <c r="B115" s="21" t="s">
        <v>172</v>
      </c>
      <c r="C115" s="198">
        <v>106</v>
      </c>
    </row>
    <row r="116" spans="1:3" ht="15" customHeight="1">
      <c r="A116" s="135"/>
      <c r="B116" s="19" t="s">
        <v>49</v>
      </c>
      <c r="C116" s="198"/>
    </row>
    <row r="117" spans="1:3" ht="18.75">
      <c r="A117" s="135"/>
      <c r="B117" s="21" t="s">
        <v>24</v>
      </c>
      <c r="C117" s="183">
        <f>SUM(C111:C115)</f>
        <v>327</v>
      </c>
    </row>
    <row r="118" spans="1:3" ht="15" customHeight="1">
      <c r="A118" s="136"/>
      <c r="B118" s="19" t="s">
        <v>25</v>
      </c>
      <c r="C118" s="183"/>
    </row>
    <row r="119" spans="1:3" ht="18.75">
      <c r="A119" s="134">
        <v>2023</v>
      </c>
      <c r="B119" s="21" t="s">
        <v>168</v>
      </c>
      <c r="C119" s="219">
        <v>103</v>
      </c>
    </row>
    <row r="120" spans="1:3" ht="15" customHeight="1">
      <c r="A120" s="135"/>
      <c r="B120" s="19" t="s">
        <v>169</v>
      </c>
      <c r="C120" s="219"/>
    </row>
    <row r="121" spans="1:3" ht="18.75">
      <c r="A121" s="135"/>
      <c r="B121" s="21" t="s">
        <v>170</v>
      </c>
      <c r="C121" s="219">
        <v>78</v>
      </c>
    </row>
    <row r="122" spans="1:3" ht="15" customHeight="1">
      <c r="A122" s="135"/>
      <c r="B122" s="19" t="s">
        <v>171</v>
      </c>
      <c r="C122" s="219"/>
    </row>
    <row r="123" spans="1:3" ht="18.75">
      <c r="A123" s="135"/>
      <c r="B123" s="21" t="s">
        <v>172</v>
      </c>
      <c r="C123" s="219">
        <v>100</v>
      </c>
    </row>
    <row r="124" spans="1:3" ht="15" customHeight="1">
      <c r="A124" s="135"/>
      <c r="B124" s="19" t="s">
        <v>49</v>
      </c>
      <c r="C124" s="219"/>
    </row>
    <row r="125" spans="1:3" ht="18.75">
      <c r="A125" s="135"/>
      <c r="B125" s="21" t="s">
        <v>24</v>
      </c>
      <c r="C125" s="183">
        <f>SUM(C119:C123)</f>
        <v>281</v>
      </c>
    </row>
    <row r="126" spans="1:3" ht="15" customHeight="1">
      <c r="A126" s="136"/>
      <c r="B126" s="19" t="s">
        <v>25</v>
      </c>
      <c r="C126" s="183"/>
    </row>
    <row r="127" spans="1:3" s="20" customFormat="1">
      <c r="A127" s="16" t="s">
        <v>647</v>
      </c>
      <c r="C127" s="97" t="s">
        <v>784</v>
      </c>
    </row>
    <row r="128" spans="1:3" s="20" customFormat="1">
      <c r="A128" s="16"/>
      <c r="C128" s="97"/>
    </row>
    <row r="129" spans="1:4" ht="21.75">
      <c r="A129" s="124" t="s">
        <v>785</v>
      </c>
      <c r="B129" s="124"/>
      <c r="C129" s="124"/>
    </row>
    <row r="130" spans="1:4" ht="36" customHeight="1">
      <c r="A130" s="131" t="s">
        <v>571</v>
      </c>
      <c r="B130" s="131"/>
      <c r="C130" s="131"/>
    </row>
    <row r="131" spans="1:4" ht="38.1" customHeight="1">
      <c r="A131" s="132" t="s">
        <v>606</v>
      </c>
      <c r="B131" s="132"/>
      <c r="C131" s="132"/>
    </row>
    <row r="132" spans="1:4" ht="18.75">
      <c r="A132" s="128" t="s">
        <v>650</v>
      </c>
      <c r="B132" s="155" t="s">
        <v>648</v>
      </c>
      <c r="C132" s="155"/>
    </row>
    <row r="133" spans="1:4" ht="18.600000000000001" customHeight="1">
      <c r="A133" s="129"/>
      <c r="B133" s="146" t="s">
        <v>649</v>
      </c>
      <c r="C133" s="146"/>
    </row>
    <row r="134" spans="1:4" ht="18.75">
      <c r="A134" s="126" t="s">
        <v>651</v>
      </c>
      <c r="B134" s="17" t="s">
        <v>652</v>
      </c>
      <c r="C134" s="17" t="s">
        <v>475</v>
      </c>
    </row>
    <row r="135" spans="1:4">
      <c r="A135" s="127"/>
      <c r="B135" s="19" t="s">
        <v>476</v>
      </c>
      <c r="C135" s="19" t="s">
        <v>477</v>
      </c>
    </row>
    <row r="136" spans="1:4" ht="18.75">
      <c r="A136" s="17" t="s">
        <v>653</v>
      </c>
      <c r="B136" s="148">
        <v>1722</v>
      </c>
      <c r="C136" s="147">
        <v>1428</v>
      </c>
    </row>
    <row r="137" spans="1:4" ht="17.45" customHeight="1">
      <c r="A137" s="19" t="s">
        <v>654</v>
      </c>
      <c r="B137" s="148"/>
      <c r="C137" s="147"/>
    </row>
    <row r="138" spans="1:4" ht="18" customHeight="1">
      <c r="A138" s="17" t="s">
        <v>57</v>
      </c>
      <c r="B138" s="148">
        <v>8235</v>
      </c>
      <c r="C138" s="147">
        <v>7540</v>
      </c>
    </row>
    <row r="139" spans="1:4" ht="16.5" customHeight="1">
      <c r="A139" s="19" t="s">
        <v>58</v>
      </c>
      <c r="B139" s="148"/>
      <c r="C139" s="147"/>
    </row>
    <row r="140" spans="1:4" ht="18.600000000000001" customHeight="1">
      <c r="A140" s="17" t="s">
        <v>59</v>
      </c>
      <c r="B140" s="218">
        <v>176</v>
      </c>
      <c r="C140" s="205">
        <v>149</v>
      </c>
    </row>
    <row r="141" spans="1:4" ht="17.45" customHeight="1">
      <c r="A141" s="19" t="s">
        <v>60</v>
      </c>
      <c r="B141" s="218"/>
      <c r="C141" s="205"/>
    </row>
    <row r="142" spans="1:4" ht="18.75">
      <c r="A142" s="17" t="s">
        <v>73</v>
      </c>
      <c r="B142" s="145">
        <f>SUM(B136:B140)</f>
        <v>10133</v>
      </c>
      <c r="C142" s="145">
        <f>SUM(C136:C140)</f>
        <v>9117</v>
      </c>
    </row>
    <row r="143" spans="1:4" ht="14.45" customHeight="1">
      <c r="A143" s="18" t="s">
        <v>25</v>
      </c>
      <c r="B143" s="145"/>
      <c r="C143" s="145"/>
    </row>
    <row r="144" spans="1:4" s="20" customFormat="1">
      <c r="A144" s="11" t="s">
        <v>45</v>
      </c>
      <c r="B144" s="78" t="s">
        <v>47</v>
      </c>
      <c r="C144" s="130" t="s">
        <v>46</v>
      </c>
      <c r="D144" s="130"/>
    </row>
    <row r="145" spans="1:9" ht="21.75">
      <c r="A145" s="6"/>
    </row>
    <row r="146" spans="1:9" ht="21.75">
      <c r="A146" s="124" t="s">
        <v>787</v>
      </c>
      <c r="B146" s="124"/>
      <c r="C146" s="124"/>
      <c r="D146" s="124"/>
      <c r="E146" s="124"/>
      <c r="F146" s="124"/>
      <c r="G146" s="124"/>
      <c r="H146" s="124"/>
      <c r="I146" s="124"/>
    </row>
    <row r="147" spans="1:9" ht="21.75">
      <c r="A147" s="124" t="s">
        <v>655</v>
      </c>
      <c r="B147" s="124"/>
      <c r="C147" s="124"/>
      <c r="D147" s="124"/>
      <c r="E147" s="124"/>
      <c r="F147" s="124"/>
      <c r="G147" s="124"/>
      <c r="H147" s="124"/>
      <c r="I147" s="124"/>
    </row>
    <row r="148" spans="1:9">
      <c r="A148" s="125" t="s">
        <v>607</v>
      </c>
      <c r="B148" s="125"/>
      <c r="C148" s="125"/>
      <c r="D148" s="125"/>
      <c r="E148" s="125"/>
      <c r="F148" s="125"/>
      <c r="G148" s="125"/>
      <c r="H148" s="125"/>
      <c r="I148" s="125"/>
    </row>
    <row r="149" spans="1:9">
      <c r="A149" s="72"/>
    </row>
    <row r="150" spans="1:9" ht="18.75">
      <c r="A150" s="139" t="s">
        <v>653</v>
      </c>
      <c r="B150" s="140"/>
      <c r="C150" s="140"/>
      <c r="D150" s="140"/>
      <c r="E150" s="140"/>
      <c r="F150" s="140"/>
      <c r="G150" s="141"/>
      <c r="H150" s="116" t="s">
        <v>24</v>
      </c>
      <c r="I150" s="117"/>
    </row>
    <row r="151" spans="1:9">
      <c r="A151" s="142" t="s">
        <v>654</v>
      </c>
      <c r="B151" s="143"/>
      <c r="C151" s="143"/>
      <c r="D151" s="143"/>
      <c r="E151" s="143"/>
      <c r="F151" s="143"/>
      <c r="G151" s="144"/>
      <c r="H151" s="118"/>
      <c r="I151" s="119"/>
    </row>
    <row r="152" spans="1:9" ht="18.75">
      <c r="A152" s="113" t="s">
        <v>786</v>
      </c>
      <c r="B152" s="137" t="s">
        <v>168</v>
      </c>
      <c r="C152" s="137"/>
      <c r="D152" s="137" t="s">
        <v>170</v>
      </c>
      <c r="E152" s="137"/>
      <c r="F152" s="137" t="s">
        <v>172</v>
      </c>
      <c r="G152" s="137"/>
      <c r="H152" s="120" t="s">
        <v>25</v>
      </c>
      <c r="I152" s="121"/>
    </row>
    <row r="153" spans="1:9">
      <c r="A153" s="114"/>
      <c r="B153" s="138" t="s">
        <v>169</v>
      </c>
      <c r="C153" s="138"/>
      <c r="D153" s="138" t="s">
        <v>171</v>
      </c>
      <c r="E153" s="138"/>
      <c r="F153" s="138" t="s">
        <v>49</v>
      </c>
      <c r="G153" s="138"/>
      <c r="H153" s="122"/>
      <c r="I153" s="123"/>
    </row>
    <row r="154" spans="1:9" ht="18.75">
      <c r="A154" s="115"/>
      <c r="B154" s="17">
        <v>2024</v>
      </c>
      <c r="C154" s="22">
        <v>2023</v>
      </c>
      <c r="D154" s="17">
        <v>2024</v>
      </c>
      <c r="E154" s="22">
        <v>2023</v>
      </c>
      <c r="F154" s="17">
        <v>2024</v>
      </c>
      <c r="G154" s="22">
        <v>2023</v>
      </c>
      <c r="H154" s="17">
        <v>2024</v>
      </c>
      <c r="I154" s="17">
        <v>2023</v>
      </c>
    </row>
    <row r="155" spans="1:9" ht="18.75">
      <c r="A155" s="17" t="s">
        <v>50</v>
      </c>
      <c r="B155" s="206">
        <v>303</v>
      </c>
      <c r="C155" s="205">
        <v>252</v>
      </c>
      <c r="D155" s="206">
        <v>271</v>
      </c>
      <c r="E155" s="205">
        <v>261</v>
      </c>
      <c r="F155" s="206">
        <v>315</v>
      </c>
      <c r="G155" s="205">
        <v>270</v>
      </c>
      <c r="H155" s="206">
        <f>SUM(F155+D155+B155)</f>
        <v>889</v>
      </c>
      <c r="I155" s="215">
        <f>SUM(G155+E155+C155)</f>
        <v>783</v>
      </c>
    </row>
    <row r="156" spans="1:9">
      <c r="A156" s="19" t="s">
        <v>51</v>
      </c>
      <c r="B156" s="206"/>
      <c r="C156" s="205"/>
      <c r="D156" s="206"/>
      <c r="E156" s="205"/>
      <c r="F156" s="206"/>
      <c r="G156" s="205"/>
      <c r="H156" s="206"/>
      <c r="I156" s="215"/>
    </row>
    <row r="157" spans="1:9" ht="18.75">
      <c r="A157" s="17" t="s">
        <v>52</v>
      </c>
      <c r="B157" s="206">
        <v>253</v>
      </c>
      <c r="C157" s="205">
        <v>201</v>
      </c>
      <c r="D157" s="206">
        <v>245</v>
      </c>
      <c r="E157" s="205">
        <v>217</v>
      </c>
      <c r="F157" s="206">
        <v>266</v>
      </c>
      <c r="G157" s="205">
        <v>180</v>
      </c>
      <c r="H157" s="206">
        <f t="shared" ref="H157" si="69">SUM(F157+D157+B157)</f>
        <v>764</v>
      </c>
      <c r="I157" s="215">
        <f t="shared" ref="I157" si="70">SUM(G157+E157+C157)</f>
        <v>598</v>
      </c>
    </row>
    <row r="158" spans="1:9" ht="14.45" customHeight="1">
      <c r="A158" s="19" t="s">
        <v>53</v>
      </c>
      <c r="B158" s="206"/>
      <c r="C158" s="205"/>
      <c r="D158" s="206"/>
      <c r="E158" s="205"/>
      <c r="F158" s="206"/>
      <c r="G158" s="205"/>
      <c r="H158" s="206"/>
      <c r="I158" s="215"/>
    </row>
    <row r="159" spans="1:9" ht="18.75">
      <c r="A159" s="17" t="s">
        <v>54</v>
      </c>
      <c r="B159" s="206">
        <v>29</v>
      </c>
      <c r="C159" s="205">
        <v>13</v>
      </c>
      <c r="D159" s="206">
        <v>13</v>
      </c>
      <c r="E159" s="205">
        <v>12</v>
      </c>
      <c r="F159" s="206">
        <v>15</v>
      </c>
      <c r="G159" s="205">
        <v>13</v>
      </c>
      <c r="H159" s="206">
        <f t="shared" ref="H159" si="71">SUM(F159+D159+B159)</f>
        <v>57</v>
      </c>
      <c r="I159" s="215">
        <f t="shared" ref="I159" si="72">SUM(G159+E159+C159)</f>
        <v>38</v>
      </c>
    </row>
    <row r="160" spans="1:9" ht="14.45" customHeight="1">
      <c r="A160" s="19" t="s">
        <v>55</v>
      </c>
      <c r="B160" s="206"/>
      <c r="C160" s="205"/>
      <c r="D160" s="206"/>
      <c r="E160" s="205"/>
      <c r="F160" s="206"/>
      <c r="G160" s="205"/>
      <c r="H160" s="206"/>
      <c r="I160" s="215"/>
    </row>
    <row r="161" spans="1:9" ht="18.75">
      <c r="A161" s="17" t="s">
        <v>56</v>
      </c>
      <c r="B161" s="206">
        <v>5</v>
      </c>
      <c r="C161" s="205">
        <v>2</v>
      </c>
      <c r="D161" s="206">
        <v>4</v>
      </c>
      <c r="E161" s="205">
        <v>4</v>
      </c>
      <c r="F161" s="206">
        <v>3</v>
      </c>
      <c r="G161" s="205">
        <v>3</v>
      </c>
      <c r="H161" s="206">
        <f t="shared" ref="H161" si="73">SUM(F161+D161+B161)</f>
        <v>12</v>
      </c>
      <c r="I161" s="215">
        <f t="shared" ref="I161" si="74">SUM(G161+E161+C161)</f>
        <v>9</v>
      </c>
    </row>
    <row r="162" spans="1:9" ht="14.45" customHeight="1">
      <c r="A162" s="18" t="s">
        <v>852</v>
      </c>
      <c r="B162" s="206"/>
      <c r="C162" s="205"/>
      <c r="D162" s="206"/>
      <c r="E162" s="205"/>
      <c r="F162" s="206"/>
      <c r="G162" s="205"/>
      <c r="H162" s="206"/>
      <c r="I162" s="215"/>
    </row>
    <row r="163" spans="1:9" ht="18.75">
      <c r="A163" s="21" t="s">
        <v>24</v>
      </c>
      <c r="B163" s="145">
        <f>SUM(B155:B162)</f>
        <v>590</v>
      </c>
      <c r="C163" s="212">
        <f t="shared" ref="C163:I163" si="75">SUM(C155:C162)</f>
        <v>468</v>
      </c>
      <c r="D163" s="145">
        <f t="shared" si="75"/>
        <v>533</v>
      </c>
      <c r="E163" s="212">
        <f t="shared" si="75"/>
        <v>494</v>
      </c>
      <c r="F163" s="145">
        <f t="shared" si="75"/>
        <v>599</v>
      </c>
      <c r="G163" s="212">
        <f t="shared" si="75"/>
        <v>466</v>
      </c>
      <c r="H163" s="145">
        <f t="shared" si="75"/>
        <v>1722</v>
      </c>
      <c r="I163" s="212">
        <f t="shared" si="75"/>
        <v>1428</v>
      </c>
    </row>
    <row r="164" spans="1:9" ht="14.45" customHeight="1">
      <c r="A164" s="19" t="s">
        <v>25</v>
      </c>
      <c r="B164" s="145"/>
      <c r="C164" s="212"/>
      <c r="D164" s="145"/>
      <c r="E164" s="212"/>
      <c r="F164" s="145"/>
      <c r="G164" s="212"/>
      <c r="H164" s="145"/>
      <c r="I164" s="212"/>
    </row>
    <row r="165" spans="1:9">
      <c r="A165" s="9" t="s">
        <v>45</v>
      </c>
      <c r="B165" s="70" t="s">
        <v>569</v>
      </c>
      <c r="D165" s="70" t="s">
        <v>657</v>
      </c>
      <c r="E165" s="71" t="s">
        <v>48</v>
      </c>
      <c r="F165" s="14" t="s">
        <v>46</v>
      </c>
    </row>
    <row r="166" spans="1:9" ht="21.75">
      <c r="A166" s="6"/>
    </row>
    <row r="167" spans="1:9" ht="21.75">
      <c r="A167" s="6"/>
    </row>
    <row r="168" spans="1:9" ht="21.75">
      <c r="A168" s="6"/>
    </row>
    <row r="169" spans="1:9" ht="21.75">
      <c r="A169" s="124" t="s">
        <v>788</v>
      </c>
      <c r="B169" s="124"/>
      <c r="C169" s="124"/>
      <c r="D169" s="124"/>
      <c r="E169" s="124"/>
      <c r="F169" s="124"/>
      <c r="G169" s="124"/>
      <c r="H169" s="124"/>
      <c r="I169" s="124"/>
    </row>
    <row r="170" spans="1:9" ht="21.75">
      <c r="A170" s="124" t="s">
        <v>572</v>
      </c>
      <c r="B170" s="124"/>
      <c r="C170" s="124"/>
      <c r="D170" s="124"/>
      <c r="E170" s="124"/>
      <c r="F170" s="124"/>
      <c r="G170" s="124"/>
      <c r="H170" s="124"/>
      <c r="I170" s="124"/>
    </row>
    <row r="171" spans="1:9">
      <c r="A171" s="189" t="s">
        <v>478</v>
      </c>
      <c r="B171" s="189"/>
      <c r="C171" s="189"/>
      <c r="D171" s="189"/>
      <c r="E171" s="189"/>
      <c r="F171" s="189"/>
      <c r="G171" s="189"/>
      <c r="H171" s="189"/>
      <c r="I171" s="189"/>
    </row>
    <row r="172" spans="1:9" ht="18.75">
      <c r="A172" s="137" t="s">
        <v>57</v>
      </c>
      <c r="B172" s="137"/>
      <c r="C172" s="137"/>
      <c r="D172" s="137"/>
      <c r="E172" s="137"/>
      <c r="F172" s="137"/>
      <c r="G172" s="137"/>
      <c r="H172" s="116" t="s">
        <v>24</v>
      </c>
      <c r="I172" s="213"/>
    </row>
    <row r="173" spans="1:9">
      <c r="A173" s="138" t="s">
        <v>58</v>
      </c>
      <c r="B173" s="138"/>
      <c r="C173" s="138"/>
      <c r="D173" s="138"/>
      <c r="E173" s="138"/>
      <c r="F173" s="138"/>
      <c r="G173" s="138"/>
      <c r="H173" s="118"/>
      <c r="I173" s="214"/>
    </row>
    <row r="174" spans="1:9" ht="18.75">
      <c r="A174" s="22" t="s">
        <v>61</v>
      </c>
      <c r="B174" s="137" t="s">
        <v>168</v>
      </c>
      <c r="C174" s="137"/>
      <c r="D174" s="137" t="s">
        <v>170</v>
      </c>
      <c r="E174" s="137"/>
      <c r="F174" s="137" t="s">
        <v>172</v>
      </c>
      <c r="G174" s="137"/>
      <c r="H174" s="120" t="s">
        <v>25</v>
      </c>
      <c r="I174" s="121"/>
    </row>
    <row r="175" spans="1:9">
      <c r="A175" s="126" t="s">
        <v>656</v>
      </c>
      <c r="B175" s="138" t="s">
        <v>169</v>
      </c>
      <c r="C175" s="138"/>
      <c r="D175" s="138" t="s">
        <v>171</v>
      </c>
      <c r="E175" s="138"/>
      <c r="F175" s="138" t="s">
        <v>49</v>
      </c>
      <c r="G175" s="138"/>
      <c r="H175" s="122"/>
      <c r="I175" s="123"/>
    </row>
    <row r="176" spans="1:9" ht="18.75">
      <c r="A176" s="127"/>
      <c r="B176" s="17">
        <v>2024</v>
      </c>
      <c r="C176" s="22">
        <v>2023</v>
      </c>
      <c r="D176" s="17">
        <v>2024</v>
      </c>
      <c r="E176" s="22">
        <v>2023</v>
      </c>
      <c r="F176" s="17">
        <v>2024</v>
      </c>
      <c r="G176" s="22">
        <v>2023</v>
      </c>
      <c r="H176" s="17">
        <v>2024</v>
      </c>
      <c r="I176" s="17">
        <v>2023</v>
      </c>
    </row>
    <row r="177" spans="1:9" ht="18.75">
      <c r="A177" s="17" t="s">
        <v>50</v>
      </c>
      <c r="B177" s="145">
        <v>1433</v>
      </c>
      <c r="C177" s="147">
        <v>1212</v>
      </c>
      <c r="D177" s="145">
        <v>1268</v>
      </c>
      <c r="E177" s="147">
        <v>1420</v>
      </c>
      <c r="F177" s="145">
        <v>1456</v>
      </c>
      <c r="G177" s="147">
        <v>1170</v>
      </c>
      <c r="H177" s="145">
        <f>F177+D177+B177</f>
        <v>4157</v>
      </c>
      <c r="I177" s="204">
        <f>G177+E177+C177</f>
        <v>3802</v>
      </c>
    </row>
    <row r="178" spans="1:9" ht="15" customHeight="1">
      <c r="A178" s="19" t="s">
        <v>51</v>
      </c>
      <c r="B178" s="145"/>
      <c r="C178" s="147"/>
      <c r="D178" s="145"/>
      <c r="E178" s="147"/>
      <c r="F178" s="145"/>
      <c r="G178" s="147"/>
      <c r="H178" s="145"/>
      <c r="I178" s="204"/>
    </row>
    <row r="179" spans="1:9" ht="18.75">
      <c r="A179" s="17" t="s">
        <v>52</v>
      </c>
      <c r="B179" s="145">
        <v>1351</v>
      </c>
      <c r="C179" s="147">
        <v>1121</v>
      </c>
      <c r="D179" s="145">
        <v>1204</v>
      </c>
      <c r="E179" s="147">
        <v>1259</v>
      </c>
      <c r="F179" s="145">
        <v>1238</v>
      </c>
      <c r="G179" s="147">
        <v>1077</v>
      </c>
      <c r="H179" s="145">
        <f t="shared" ref="H179" si="76">F179+D179+B179</f>
        <v>3793</v>
      </c>
      <c r="I179" s="204">
        <f t="shared" ref="I179" si="77">G179+E179+C179</f>
        <v>3457</v>
      </c>
    </row>
    <row r="180" spans="1:9" ht="15" customHeight="1">
      <c r="A180" s="19" t="s">
        <v>53</v>
      </c>
      <c r="B180" s="145"/>
      <c r="C180" s="147"/>
      <c r="D180" s="145"/>
      <c r="E180" s="147"/>
      <c r="F180" s="145"/>
      <c r="G180" s="147"/>
      <c r="H180" s="145"/>
      <c r="I180" s="204"/>
    </row>
    <row r="181" spans="1:9" ht="18.75">
      <c r="A181" s="17" t="s">
        <v>54</v>
      </c>
      <c r="B181" s="206">
        <v>103</v>
      </c>
      <c r="C181" s="205">
        <v>86</v>
      </c>
      <c r="D181" s="206">
        <v>91</v>
      </c>
      <c r="E181" s="205">
        <v>109</v>
      </c>
      <c r="F181" s="145">
        <v>84</v>
      </c>
      <c r="G181" s="205">
        <v>77</v>
      </c>
      <c r="H181" s="145">
        <f t="shared" ref="H181" si="78">F181+D181+B181</f>
        <v>278</v>
      </c>
      <c r="I181" s="204">
        <f t="shared" ref="I181" si="79">G181+E181+C181</f>
        <v>272</v>
      </c>
    </row>
    <row r="182" spans="1:9" ht="15" customHeight="1">
      <c r="A182" s="19" t="s">
        <v>55</v>
      </c>
      <c r="B182" s="206"/>
      <c r="C182" s="205"/>
      <c r="D182" s="206"/>
      <c r="E182" s="205"/>
      <c r="F182" s="145"/>
      <c r="G182" s="205"/>
      <c r="H182" s="145"/>
      <c r="I182" s="204"/>
    </row>
    <row r="183" spans="1:9" ht="18.75">
      <c r="A183" s="17" t="s">
        <v>56</v>
      </c>
      <c r="B183" s="206">
        <v>3</v>
      </c>
      <c r="C183" s="205">
        <v>4</v>
      </c>
      <c r="D183" s="206">
        <v>2</v>
      </c>
      <c r="E183" s="205">
        <v>3</v>
      </c>
      <c r="F183" s="145">
        <v>2</v>
      </c>
      <c r="G183" s="205">
        <v>2</v>
      </c>
      <c r="H183" s="145">
        <f t="shared" ref="H183" si="80">F183+D183+B183</f>
        <v>7</v>
      </c>
      <c r="I183" s="204">
        <f t="shared" ref="I183" si="81">G183+E183+C183</f>
        <v>9</v>
      </c>
    </row>
    <row r="184" spans="1:9" ht="15" customHeight="1">
      <c r="A184" s="18" t="s">
        <v>852</v>
      </c>
      <c r="B184" s="206"/>
      <c r="C184" s="205"/>
      <c r="D184" s="206"/>
      <c r="E184" s="205"/>
      <c r="F184" s="145"/>
      <c r="G184" s="205"/>
      <c r="H184" s="145"/>
      <c r="I184" s="204"/>
    </row>
    <row r="185" spans="1:9" ht="18.75">
      <c r="A185" s="21" t="s">
        <v>24</v>
      </c>
      <c r="B185" s="145">
        <f t="shared" ref="B185:G185" si="82">SUM(B177:B184)</f>
        <v>2890</v>
      </c>
      <c r="C185" s="147">
        <f t="shared" si="82"/>
        <v>2423</v>
      </c>
      <c r="D185" s="145">
        <f t="shared" si="82"/>
        <v>2565</v>
      </c>
      <c r="E185" s="147">
        <f t="shared" si="82"/>
        <v>2791</v>
      </c>
      <c r="F185" s="145">
        <f t="shared" si="82"/>
        <v>2780</v>
      </c>
      <c r="G185" s="147">
        <f t="shared" si="82"/>
        <v>2326</v>
      </c>
      <c r="H185" s="145">
        <f t="shared" ref="H185" si="83">F185+D185+B185</f>
        <v>8235</v>
      </c>
      <c r="I185" s="204">
        <f t="shared" ref="I185" si="84">G185+E185+C185</f>
        <v>7540</v>
      </c>
    </row>
    <row r="186" spans="1:9" ht="15" customHeight="1">
      <c r="A186" s="19" t="s">
        <v>25</v>
      </c>
      <c r="B186" s="145"/>
      <c r="C186" s="147"/>
      <c r="D186" s="145"/>
      <c r="E186" s="147"/>
      <c r="F186" s="145"/>
      <c r="G186" s="147"/>
      <c r="H186" s="145"/>
      <c r="I186" s="204"/>
    </row>
    <row r="187" spans="1:9">
      <c r="A187" s="9" t="s">
        <v>45</v>
      </c>
      <c r="B187" s="70" t="s">
        <v>47</v>
      </c>
      <c r="C187" s="71" t="s">
        <v>47</v>
      </c>
      <c r="D187" s="71" t="s">
        <v>48</v>
      </c>
      <c r="E187" s="14" t="s">
        <v>46</v>
      </c>
    </row>
    <row r="188" spans="1:9">
      <c r="A188" s="9"/>
      <c r="B188" s="70"/>
      <c r="C188" s="71"/>
      <c r="D188" s="71"/>
      <c r="E188" s="14"/>
    </row>
    <row r="189" spans="1:9">
      <c r="A189" s="9"/>
      <c r="B189" s="70"/>
      <c r="C189" s="71"/>
      <c r="D189" s="71"/>
      <c r="E189" s="14"/>
    </row>
    <row r="190" spans="1:9">
      <c r="A190" s="9"/>
      <c r="B190" s="70"/>
      <c r="C190" s="71"/>
      <c r="D190" s="71"/>
      <c r="E190" s="14"/>
    </row>
    <row r="191" spans="1:9" ht="21.75">
      <c r="A191" s="124" t="s">
        <v>848</v>
      </c>
      <c r="B191" s="124"/>
      <c r="C191" s="124"/>
      <c r="D191" s="124"/>
      <c r="E191" s="124"/>
      <c r="F191" s="124"/>
      <c r="G191" s="124"/>
      <c r="H191" s="124"/>
      <c r="I191" s="124"/>
    </row>
    <row r="192" spans="1:9" ht="21.75">
      <c r="A192" s="124" t="s">
        <v>573</v>
      </c>
      <c r="B192" s="124"/>
      <c r="C192" s="124"/>
      <c r="D192" s="124"/>
      <c r="E192" s="124"/>
      <c r="F192" s="124"/>
      <c r="G192" s="124"/>
      <c r="H192" s="124"/>
      <c r="I192" s="124"/>
    </row>
    <row r="193" spans="1:9">
      <c r="A193" s="125" t="s">
        <v>608</v>
      </c>
      <c r="B193" s="125"/>
      <c r="C193" s="125"/>
      <c r="D193" s="125"/>
      <c r="E193" s="125"/>
      <c r="F193" s="125"/>
      <c r="G193" s="125"/>
      <c r="H193" s="125"/>
      <c r="I193" s="125"/>
    </row>
    <row r="194" spans="1:9" ht="18.75">
      <c r="A194" s="137" t="s">
        <v>59</v>
      </c>
      <c r="B194" s="137"/>
      <c r="C194" s="137"/>
      <c r="D194" s="137"/>
      <c r="E194" s="137"/>
      <c r="F194" s="137"/>
      <c r="G194" s="137"/>
      <c r="H194" s="116" t="s">
        <v>24</v>
      </c>
      <c r="I194" s="213"/>
    </row>
    <row r="195" spans="1:9">
      <c r="A195" s="138" t="s">
        <v>60</v>
      </c>
      <c r="B195" s="138"/>
      <c r="C195" s="138"/>
      <c r="D195" s="138"/>
      <c r="E195" s="138"/>
      <c r="F195" s="138"/>
      <c r="G195" s="138"/>
      <c r="H195" s="118"/>
      <c r="I195" s="214"/>
    </row>
    <row r="196" spans="1:9" ht="18.75">
      <c r="A196" s="22" t="s">
        <v>61</v>
      </c>
      <c r="B196" s="137" t="s">
        <v>168</v>
      </c>
      <c r="C196" s="137"/>
      <c r="D196" s="137" t="s">
        <v>170</v>
      </c>
      <c r="E196" s="137"/>
      <c r="F196" s="137" t="s">
        <v>172</v>
      </c>
      <c r="G196" s="137"/>
      <c r="H196" s="120" t="s">
        <v>25</v>
      </c>
      <c r="I196" s="121"/>
    </row>
    <row r="197" spans="1:9">
      <c r="A197" s="126" t="s">
        <v>656</v>
      </c>
      <c r="B197" s="138" t="s">
        <v>169</v>
      </c>
      <c r="C197" s="138"/>
      <c r="D197" s="138" t="s">
        <v>171</v>
      </c>
      <c r="E197" s="138"/>
      <c r="F197" s="138" t="s">
        <v>49</v>
      </c>
      <c r="G197" s="138"/>
      <c r="H197" s="122"/>
      <c r="I197" s="123"/>
    </row>
    <row r="198" spans="1:9" ht="18.75">
      <c r="A198" s="127"/>
      <c r="B198" s="17">
        <v>2024</v>
      </c>
      <c r="C198" s="22">
        <v>2023</v>
      </c>
      <c r="D198" s="17">
        <v>2024</v>
      </c>
      <c r="E198" s="22">
        <v>2023</v>
      </c>
      <c r="F198" s="17">
        <v>2024</v>
      </c>
      <c r="G198" s="22">
        <v>2023</v>
      </c>
      <c r="H198" s="17">
        <v>2024</v>
      </c>
      <c r="I198" s="17">
        <v>2023</v>
      </c>
    </row>
    <row r="199" spans="1:9" ht="18.75">
      <c r="A199" s="17" t="s">
        <v>50</v>
      </c>
      <c r="B199" s="206">
        <v>33</v>
      </c>
      <c r="C199" s="205">
        <v>27</v>
      </c>
      <c r="D199" s="206">
        <v>20</v>
      </c>
      <c r="E199" s="205">
        <v>18</v>
      </c>
      <c r="F199" s="206">
        <v>25</v>
      </c>
      <c r="G199" s="205">
        <v>20</v>
      </c>
      <c r="H199" s="145">
        <f>F199+D199+B199</f>
        <v>78</v>
      </c>
      <c r="I199" s="204">
        <f>G199+E199+C199</f>
        <v>65</v>
      </c>
    </row>
    <row r="200" spans="1:9" ht="15" customHeight="1">
      <c r="A200" s="19" t="s">
        <v>51</v>
      </c>
      <c r="B200" s="206"/>
      <c r="C200" s="205"/>
      <c r="D200" s="206"/>
      <c r="E200" s="205"/>
      <c r="F200" s="206"/>
      <c r="G200" s="205"/>
      <c r="H200" s="145"/>
      <c r="I200" s="204"/>
    </row>
    <row r="201" spans="1:9" ht="18.75">
      <c r="A201" s="17" t="s">
        <v>52</v>
      </c>
      <c r="B201" s="206">
        <v>33</v>
      </c>
      <c r="C201" s="205">
        <v>30</v>
      </c>
      <c r="D201" s="206">
        <v>27</v>
      </c>
      <c r="E201" s="205">
        <v>25</v>
      </c>
      <c r="F201" s="206">
        <v>28</v>
      </c>
      <c r="G201" s="205">
        <v>15</v>
      </c>
      <c r="H201" s="145">
        <f t="shared" ref="H201" si="85">F201+D201+B201</f>
        <v>88</v>
      </c>
      <c r="I201" s="204">
        <f t="shared" ref="I201" si="86">G201+E201+C201</f>
        <v>70</v>
      </c>
    </row>
    <row r="202" spans="1:9" ht="15" customHeight="1">
      <c r="A202" s="19" t="s">
        <v>53</v>
      </c>
      <c r="B202" s="206"/>
      <c r="C202" s="205"/>
      <c r="D202" s="206"/>
      <c r="E202" s="205"/>
      <c r="F202" s="206"/>
      <c r="G202" s="205"/>
      <c r="H202" s="145"/>
      <c r="I202" s="204"/>
    </row>
    <row r="203" spans="1:9" ht="18.75">
      <c r="A203" s="17" t="s">
        <v>54</v>
      </c>
      <c r="B203" s="206">
        <v>1</v>
      </c>
      <c r="C203" s="205">
        <v>2</v>
      </c>
      <c r="D203" s="206">
        <v>0</v>
      </c>
      <c r="E203" s="205">
        <v>4</v>
      </c>
      <c r="F203" s="206">
        <v>3</v>
      </c>
      <c r="G203" s="205">
        <v>3</v>
      </c>
      <c r="H203" s="145">
        <f t="shared" ref="H203" si="87">F203+D203+B203</f>
        <v>4</v>
      </c>
      <c r="I203" s="204">
        <f t="shared" ref="I203" si="88">G203+E203+C203</f>
        <v>9</v>
      </c>
    </row>
    <row r="204" spans="1:9" ht="15" customHeight="1">
      <c r="A204" s="19" t="s">
        <v>55</v>
      </c>
      <c r="B204" s="206"/>
      <c r="C204" s="205"/>
      <c r="D204" s="206"/>
      <c r="E204" s="205"/>
      <c r="F204" s="206"/>
      <c r="G204" s="205"/>
      <c r="H204" s="145"/>
      <c r="I204" s="204"/>
    </row>
    <row r="205" spans="1:9" ht="18.75">
      <c r="A205" s="17" t="s">
        <v>56</v>
      </c>
      <c r="B205" s="206">
        <v>1</v>
      </c>
      <c r="C205" s="205">
        <v>1</v>
      </c>
      <c r="D205" s="206">
        <v>2</v>
      </c>
      <c r="E205" s="205">
        <v>4</v>
      </c>
      <c r="F205" s="206">
        <v>3</v>
      </c>
      <c r="G205" s="205">
        <v>0</v>
      </c>
      <c r="H205" s="145">
        <f t="shared" ref="H205" si="89">F205+D205+B205</f>
        <v>6</v>
      </c>
      <c r="I205" s="204">
        <f t="shared" ref="I205" si="90">G205+E205+C205</f>
        <v>5</v>
      </c>
    </row>
    <row r="206" spans="1:9" ht="15" customHeight="1">
      <c r="A206" s="18" t="s">
        <v>852</v>
      </c>
      <c r="B206" s="206"/>
      <c r="C206" s="205"/>
      <c r="D206" s="206"/>
      <c r="E206" s="205"/>
      <c r="F206" s="206"/>
      <c r="G206" s="205"/>
      <c r="H206" s="145"/>
      <c r="I206" s="204"/>
    </row>
    <row r="207" spans="1:9" ht="18.75">
      <c r="A207" s="21" t="s">
        <v>24</v>
      </c>
      <c r="B207" s="145">
        <f t="shared" ref="B207:I207" si="91">SUM(B199:B206)</f>
        <v>68</v>
      </c>
      <c r="C207" s="147">
        <f t="shared" si="91"/>
        <v>60</v>
      </c>
      <c r="D207" s="145">
        <f t="shared" si="91"/>
        <v>49</v>
      </c>
      <c r="E207" s="147">
        <f t="shared" si="91"/>
        <v>51</v>
      </c>
      <c r="F207" s="145">
        <f t="shared" si="91"/>
        <v>59</v>
      </c>
      <c r="G207" s="147">
        <f t="shared" si="91"/>
        <v>38</v>
      </c>
      <c r="H207" s="145">
        <f t="shared" si="91"/>
        <v>176</v>
      </c>
      <c r="I207" s="147">
        <f t="shared" si="91"/>
        <v>149</v>
      </c>
    </row>
    <row r="208" spans="1:9" ht="15" customHeight="1">
      <c r="A208" s="19" t="s">
        <v>25</v>
      </c>
      <c r="B208" s="145"/>
      <c r="C208" s="147"/>
      <c r="D208" s="145"/>
      <c r="E208" s="147"/>
      <c r="F208" s="145"/>
      <c r="G208" s="147"/>
      <c r="H208" s="145"/>
      <c r="I208" s="147"/>
    </row>
    <row r="209" spans="1:8">
      <c r="A209" s="9" t="s">
        <v>45</v>
      </c>
      <c r="B209" s="70" t="s">
        <v>47</v>
      </c>
      <c r="C209" s="71" t="s">
        <v>47</v>
      </c>
      <c r="D209" s="73" t="s">
        <v>658</v>
      </c>
      <c r="E209" s="73" t="s">
        <v>659</v>
      </c>
      <c r="F209" s="14" t="s">
        <v>660</v>
      </c>
    </row>
    <row r="210" spans="1:8">
      <c r="A210" s="9"/>
      <c r="B210" s="70"/>
      <c r="C210" s="71"/>
      <c r="D210" s="73"/>
      <c r="E210" s="73"/>
      <c r="F210" s="10"/>
    </row>
    <row r="211" spans="1:8">
      <c r="A211" s="9"/>
      <c r="B211" s="70"/>
      <c r="C211" s="71"/>
      <c r="D211" s="73"/>
      <c r="E211" s="73"/>
      <c r="F211" s="10"/>
    </row>
    <row r="212" spans="1:8" ht="21.75">
      <c r="A212" s="124" t="s">
        <v>661</v>
      </c>
      <c r="B212" s="124"/>
      <c r="C212" s="124"/>
      <c r="D212" s="124"/>
      <c r="E212" s="124"/>
      <c r="F212" s="124"/>
      <c r="G212" s="124"/>
      <c r="H212" s="124"/>
    </row>
    <row r="213" spans="1:8" ht="21.75">
      <c r="A213" s="124" t="s">
        <v>574</v>
      </c>
      <c r="B213" s="124"/>
      <c r="C213" s="124"/>
      <c r="D213" s="124"/>
      <c r="E213" s="124"/>
      <c r="F213" s="124"/>
      <c r="G213" s="124"/>
      <c r="H213" s="124"/>
    </row>
    <row r="214" spans="1:8" ht="30.95" customHeight="1">
      <c r="A214" s="209" t="s">
        <v>609</v>
      </c>
      <c r="B214" s="209"/>
      <c r="C214" s="209"/>
      <c r="D214" s="209"/>
      <c r="E214" s="209"/>
      <c r="F214" s="209"/>
      <c r="G214" s="209"/>
      <c r="H214" s="209"/>
    </row>
    <row r="215" spans="1:8" ht="18.600000000000001" customHeight="1">
      <c r="A215" s="155" t="s">
        <v>122</v>
      </c>
      <c r="B215" s="155" t="s">
        <v>40</v>
      </c>
      <c r="C215" s="155" t="s">
        <v>61</v>
      </c>
      <c r="D215" s="155"/>
      <c r="E215" s="155"/>
      <c r="F215" s="155"/>
      <c r="G215" s="155"/>
      <c r="H215" s="155"/>
    </row>
    <row r="216" spans="1:8">
      <c r="A216" s="155"/>
      <c r="B216" s="155"/>
      <c r="C216" s="146" t="s">
        <v>62</v>
      </c>
      <c r="D216" s="146"/>
      <c r="E216" s="146"/>
      <c r="F216" s="146"/>
      <c r="G216" s="146"/>
      <c r="H216" s="146"/>
    </row>
    <row r="217" spans="1:8" ht="37.5">
      <c r="A217" s="146" t="s">
        <v>42</v>
      </c>
      <c r="B217" s="146" t="s">
        <v>43</v>
      </c>
      <c r="C217" s="17" t="s">
        <v>63</v>
      </c>
      <c r="D217" s="17" t="s">
        <v>64</v>
      </c>
      <c r="E217" s="17" t="s">
        <v>65</v>
      </c>
      <c r="F217" s="17" t="s">
        <v>66</v>
      </c>
      <c r="G217" s="17" t="s">
        <v>67</v>
      </c>
      <c r="H217" s="17" t="s">
        <v>24</v>
      </c>
    </row>
    <row r="218" spans="1:8" ht="25.5">
      <c r="A218" s="146"/>
      <c r="B218" s="146"/>
      <c r="C218" s="18" t="s">
        <v>53</v>
      </c>
      <c r="D218" s="18" t="s">
        <v>55</v>
      </c>
      <c r="E218" s="18" t="s">
        <v>51</v>
      </c>
      <c r="F218" s="18" t="s">
        <v>852</v>
      </c>
      <c r="G218" s="18" t="s">
        <v>68</v>
      </c>
      <c r="H218" s="18" t="s">
        <v>25</v>
      </c>
    </row>
    <row r="219" spans="1:8" ht="18.75">
      <c r="A219" s="155">
        <v>2024</v>
      </c>
      <c r="B219" s="17" t="s">
        <v>168</v>
      </c>
      <c r="C219" s="179">
        <v>1708</v>
      </c>
      <c r="D219" s="162">
        <v>143</v>
      </c>
      <c r="E219" s="179">
        <v>1733</v>
      </c>
      <c r="F219" s="162">
        <v>9</v>
      </c>
      <c r="G219" s="162">
        <v>4</v>
      </c>
      <c r="H219" s="179">
        <f>SUM(C219:G220)</f>
        <v>3597</v>
      </c>
    </row>
    <row r="220" spans="1:8">
      <c r="A220" s="155"/>
      <c r="B220" s="18" t="s">
        <v>169</v>
      </c>
      <c r="C220" s="179"/>
      <c r="D220" s="162"/>
      <c r="E220" s="179"/>
      <c r="F220" s="162"/>
      <c r="G220" s="162"/>
      <c r="H220" s="179"/>
    </row>
    <row r="221" spans="1:8" ht="18.75">
      <c r="A221" s="155"/>
      <c r="B221" s="17" t="s">
        <v>170</v>
      </c>
      <c r="C221" s="179">
        <v>1600</v>
      </c>
      <c r="D221" s="162">
        <v>111</v>
      </c>
      <c r="E221" s="179">
        <v>1601</v>
      </c>
      <c r="F221" s="162">
        <v>9</v>
      </c>
      <c r="G221" s="162">
        <v>12</v>
      </c>
      <c r="H221" s="179">
        <f t="shared" ref="H221" si="92">SUM(C221:G222)</f>
        <v>3333</v>
      </c>
    </row>
    <row r="222" spans="1:8" ht="14.45" customHeight="1">
      <c r="A222" s="155"/>
      <c r="B222" s="18" t="s">
        <v>171</v>
      </c>
      <c r="C222" s="179"/>
      <c r="D222" s="162"/>
      <c r="E222" s="179"/>
      <c r="F222" s="162"/>
      <c r="G222" s="162"/>
      <c r="H222" s="179"/>
    </row>
    <row r="223" spans="1:8" ht="18.75">
      <c r="A223" s="155"/>
      <c r="B223" s="17" t="s">
        <v>172</v>
      </c>
      <c r="C223" s="179">
        <v>1590</v>
      </c>
      <c r="D223" s="162">
        <v>106</v>
      </c>
      <c r="E223" s="179">
        <v>1739</v>
      </c>
      <c r="F223" s="162">
        <v>6</v>
      </c>
      <c r="G223" s="162">
        <v>17</v>
      </c>
      <c r="H223" s="179">
        <f t="shared" ref="H223" si="93">SUM(C223:G224)</f>
        <v>3458</v>
      </c>
    </row>
    <row r="224" spans="1:8" ht="14.45" customHeight="1">
      <c r="A224" s="155"/>
      <c r="B224" s="18" t="s">
        <v>49</v>
      </c>
      <c r="C224" s="179"/>
      <c r="D224" s="162"/>
      <c r="E224" s="179"/>
      <c r="F224" s="162"/>
      <c r="G224" s="162"/>
      <c r="H224" s="179"/>
    </row>
    <row r="225" spans="1:8" ht="18.75">
      <c r="A225" s="155"/>
      <c r="B225" s="17" t="s">
        <v>24</v>
      </c>
      <c r="C225" s="145">
        <f>SUM(C219:C224)</f>
        <v>4898</v>
      </c>
      <c r="D225" s="145">
        <f t="shared" ref="D225:H225" si="94">SUM(D219:D224)</f>
        <v>360</v>
      </c>
      <c r="E225" s="145">
        <f t="shared" si="94"/>
        <v>5073</v>
      </c>
      <c r="F225" s="145">
        <f t="shared" si="94"/>
        <v>24</v>
      </c>
      <c r="G225" s="145">
        <f t="shared" si="94"/>
        <v>33</v>
      </c>
      <c r="H225" s="145">
        <f t="shared" si="94"/>
        <v>10388</v>
      </c>
    </row>
    <row r="226" spans="1:8" ht="14.45" customHeight="1">
      <c r="A226" s="155"/>
      <c r="B226" s="18" t="s">
        <v>25</v>
      </c>
      <c r="C226" s="145"/>
      <c r="D226" s="145"/>
      <c r="E226" s="145"/>
      <c r="F226" s="145"/>
      <c r="G226" s="145"/>
      <c r="H226" s="145"/>
    </row>
    <row r="227" spans="1:8" ht="18.75">
      <c r="A227" s="155">
        <v>2023</v>
      </c>
      <c r="B227" s="17" t="s">
        <v>168</v>
      </c>
      <c r="C227" s="179">
        <v>1903</v>
      </c>
      <c r="D227" s="162">
        <v>116</v>
      </c>
      <c r="E227" s="179">
        <v>1562</v>
      </c>
      <c r="F227" s="162">
        <v>6</v>
      </c>
      <c r="G227" s="162">
        <v>120</v>
      </c>
      <c r="H227" s="179">
        <f>SUM(C227:G228)</f>
        <v>3707</v>
      </c>
    </row>
    <row r="228" spans="1:8" ht="14.45" customHeight="1">
      <c r="A228" s="155"/>
      <c r="B228" s="18" t="s">
        <v>169</v>
      </c>
      <c r="C228" s="179"/>
      <c r="D228" s="162"/>
      <c r="E228" s="179"/>
      <c r="F228" s="162"/>
      <c r="G228" s="162"/>
      <c r="H228" s="179"/>
    </row>
    <row r="229" spans="1:8" ht="18.75">
      <c r="A229" s="155"/>
      <c r="B229" s="17" t="s">
        <v>170</v>
      </c>
      <c r="C229" s="179">
        <v>2046</v>
      </c>
      <c r="D229" s="162">
        <v>130</v>
      </c>
      <c r="E229" s="179">
        <v>1770</v>
      </c>
      <c r="F229" s="162">
        <v>8</v>
      </c>
      <c r="G229" s="162">
        <v>126</v>
      </c>
      <c r="H229" s="179">
        <f>SUM(C229:G230)</f>
        <v>4080</v>
      </c>
    </row>
    <row r="230" spans="1:8" ht="14.45" customHeight="1">
      <c r="A230" s="155"/>
      <c r="B230" s="18" t="s">
        <v>171</v>
      </c>
      <c r="C230" s="179"/>
      <c r="D230" s="162"/>
      <c r="E230" s="179"/>
      <c r="F230" s="162"/>
      <c r="G230" s="162"/>
      <c r="H230" s="179"/>
    </row>
    <row r="231" spans="1:8" ht="18.75">
      <c r="A231" s="155"/>
      <c r="B231" s="17" t="s">
        <v>172</v>
      </c>
      <c r="C231" s="179">
        <v>1603</v>
      </c>
      <c r="D231" s="162">
        <v>99</v>
      </c>
      <c r="E231" s="179">
        <v>1446</v>
      </c>
      <c r="F231" s="162">
        <v>7</v>
      </c>
      <c r="G231" s="162">
        <v>53</v>
      </c>
      <c r="H231" s="179">
        <f>SUM(C231:G232)</f>
        <v>3208</v>
      </c>
    </row>
    <row r="232" spans="1:8" ht="14.45" customHeight="1">
      <c r="A232" s="155"/>
      <c r="B232" s="18" t="s">
        <v>49</v>
      </c>
      <c r="C232" s="179"/>
      <c r="D232" s="162"/>
      <c r="E232" s="179"/>
      <c r="F232" s="162"/>
      <c r="G232" s="162"/>
      <c r="H232" s="179"/>
    </row>
    <row r="233" spans="1:8" ht="18.75">
      <c r="A233" s="155"/>
      <c r="B233" s="17" t="s">
        <v>24</v>
      </c>
      <c r="C233" s="210">
        <f>SUM(C227:C232)</f>
        <v>5552</v>
      </c>
      <c r="D233" s="210">
        <f t="shared" ref="D233" si="95">SUM(D227:D232)</f>
        <v>345</v>
      </c>
      <c r="E233" s="210">
        <f t="shared" ref="E233" si="96">SUM(E227:E232)</f>
        <v>4778</v>
      </c>
      <c r="F233" s="210">
        <f t="shared" ref="F233" si="97">SUM(F227:F232)</f>
        <v>21</v>
      </c>
      <c r="G233" s="210">
        <f t="shared" ref="G233" si="98">SUM(G227:G232)</f>
        <v>299</v>
      </c>
      <c r="H233" s="210">
        <f t="shared" ref="H233" si="99">SUM(H227:H232)</f>
        <v>10995</v>
      </c>
    </row>
    <row r="234" spans="1:8" ht="14.45" customHeight="1">
      <c r="A234" s="155"/>
      <c r="B234" s="18" t="s">
        <v>25</v>
      </c>
      <c r="C234" s="211"/>
      <c r="D234" s="211"/>
      <c r="E234" s="211"/>
      <c r="F234" s="211"/>
      <c r="G234" s="211"/>
      <c r="H234" s="211"/>
    </row>
    <row r="235" spans="1:8" s="20" customFormat="1">
      <c r="A235" s="11" t="s">
        <v>791</v>
      </c>
    </row>
    <row r="236" spans="1:8">
      <c r="A236" s="98"/>
    </row>
    <row r="238" spans="1:8">
      <c r="A238" s="12"/>
    </row>
    <row r="239" spans="1:8" ht="21.75">
      <c r="A239" s="201" t="s">
        <v>662</v>
      </c>
      <c r="B239" s="201"/>
      <c r="C239" s="201"/>
      <c r="D239" s="201"/>
      <c r="E239" s="201"/>
      <c r="F239" s="201"/>
    </row>
    <row r="240" spans="1:8" ht="21.75">
      <c r="A240" s="201" t="s">
        <v>575</v>
      </c>
      <c r="B240" s="201"/>
      <c r="C240" s="201"/>
      <c r="D240" s="201"/>
      <c r="E240" s="201"/>
      <c r="F240" s="201"/>
    </row>
    <row r="241" spans="1:6">
      <c r="A241" s="208" t="s">
        <v>479</v>
      </c>
      <c r="B241" s="208"/>
      <c r="C241" s="208"/>
      <c r="D241" s="208"/>
      <c r="E241" s="208"/>
      <c r="F241" s="208"/>
    </row>
    <row r="242" spans="1:6" ht="18.600000000000001" customHeight="1">
      <c r="A242" s="173" t="s">
        <v>69</v>
      </c>
      <c r="B242" s="207" t="s">
        <v>70</v>
      </c>
      <c r="C242" s="207"/>
      <c r="D242" s="207"/>
      <c r="E242" s="207"/>
      <c r="F242" s="199" t="s">
        <v>71</v>
      </c>
    </row>
    <row r="243" spans="1:6" ht="15" customHeight="1">
      <c r="A243" s="174"/>
      <c r="B243" s="199" t="s">
        <v>72</v>
      </c>
      <c r="C243" s="199"/>
      <c r="D243" s="199"/>
      <c r="E243" s="199"/>
      <c r="F243" s="199"/>
    </row>
    <row r="244" spans="1:6" ht="18.75">
      <c r="A244" s="174"/>
      <c r="B244" s="21" t="s">
        <v>168</v>
      </c>
      <c r="C244" s="21" t="s">
        <v>170</v>
      </c>
      <c r="D244" s="21" t="s">
        <v>172</v>
      </c>
      <c r="E244" s="21" t="s">
        <v>73</v>
      </c>
      <c r="F244" s="199"/>
    </row>
    <row r="245" spans="1:6" ht="15" customHeight="1">
      <c r="A245" s="175"/>
      <c r="B245" s="19" t="s">
        <v>169</v>
      </c>
      <c r="C245" s="19" t="s">
        <v>171</v>
      </c>
      <c r="D245" s="19" t="s">
        <v>49</v>
      </c>
      <c r="E245" s="19" t="s">
        <v>25</v>
      </c>
      <c r="F245" s="199"/>
    </row>
    <row r="246" spans="1:6" ht="18.75">
      <c r="A246" s="21" t="s">
        <v>74</v>
      </c>
      <c r="B246" s="35">
        <v>0</v>
      </c>
      <c r="C246" s="35">
        <v>1</v>
      </c>
      <c r="D246" s="35">
        <v>0</v>
      </c>
      <c r="E246" s="37">
        <f>SUM(B246:D246)</f>
        <v>1</v>
      </c>
      <c r="F246" s="19" t="s">
        <v>75</v>
      </c>
    </row>
    <row r="247" spans="1:6" ht="18.75">
      <c r="A247" s="21" t="s">
        <v>76</v>
      </c>
      <c r="B247" s="35">
        <v>844</v>
      </c>
      <c r="C247" s="35">
        <v>706</v>
      </c>
      <c r="D247" s="35">
        <v>716</v>
      </c>
      <c r="E247" s="49">
        <f t="shared" ref="E247:E266" si="100">SUM(B247:D247)</f>
        <v>2266</v>
      </c>
      <c r="F247" s="19" t="s">
        <v>77</v>
      </c>
    </row>
    <row r="248" spans="1:6" ht="14.45" customHeight="1">
      <c r="A248" s="21" t="s">
        <v>78</v>
      </c>
      <c r="B248" s="35">
        <v>2</v>
      </c>
      <c r="C248" s="35">
        <v>3</v>
      </c>
      <c r="D248" s="35">
        <v>1</v>
      </c>
      <c r="E248" s="49">
        <f t="shared" si="100"/>
        <v>6</v>
      </c>
      <c r="F248" s="19" t="s">
        <v>79</v>
      </c>
    </row>
    <row r="249" spans="1:6" ht="25.5">
      <c r="A249" s="21" t="s">
        <v>80</v>
      </c>
      <c r="B249" s="35">
        <v>0</v>
      </c>
      <c r="C249" s="35">
        <v>0</v>
      </c>
      <c r="D249" s="35">
        <v>0</v>
      </c>
      <c r="E249" s="49">
        <f t="shared" si="100"/>
        <v>0</v>
      </c>
      <c r="F249" s="19" t="s">
        <v>81</v>
      </c>
    </row>
    <row r="250" spans="1:6" ht="18.75">
      <c r="A250" s="21" t="s">
        <v>82</v>
      </c>
      <c r="B250" s="35">
        <v>30</v>
      </c>
      <c r="C250" s="35">
        <v>32</v>
      </c>
      <c r="D250" s="35">
        <v>31</v>
      </c>
      <c r="E250" s="49">
        <f t="shared" si="100"/>
        <v>93</v>
      </c>
      <c r="F250" s="19" t="s">
        <v>83</v>
      </c>
    </row>
    <row r="251" spans="1:6" ht="25.5">
      <c r="A251" s="21" t="s">
        <v>84</v>
      </c>
      <c r="B251" s="35">
        <v>8</v>
      </c>
      <c r="C251" s="35">
        <v>7</v>
      </c>
      <c r="D251" s="35">
        <v>6</v>
      </c>
      <c r="E251" s="49">
        <f t="shared" si="100"/>
        <v>21</v>
      </c>
      <c r="F251" s="19" t="s">
        <v>85</v>
      </c>
    </row>
    <row r="252" spans="1:6" ht="14.45" customHeight="1">
      <c r="A252" s="21" t="s">
        <v>86</v>
      </c>
      <c r="B252" s="35">
        <v>0</v>
      </c>
      <c r="C252" s="35">
        <v>0</v>
      </c>
      <c r="D252" s="35">
        <v>0</v>
      </c>
      <c r="E252" s="49">
        <f t="shared" si="100"/>
        <v>0</v>
      </c>
      <c r="F252" s="19" t="s">
        <v>87</v>
      </c>
    </row>
    <row r="253" spans="1:6" ht="18.75">
      <c r="A253" s="21" t="s">
        <v>88</v>
      </c>
      <c r="B253" s="35">
        <v>0</v>
      </c>
      <c r="C253" s="35">
        <v>0</v>
      </c>
      <c r="D253" s="35">
        <v>0</v>
      </c>
      <c r="E253" s="49">
        <f t="shared" si="100"/>
        <v>0</v>
      </c>
      <c r="F253" s="19" t="s">
        <v>89</v>
      </c>
    </row>
    <row r="254" spans="1:6" ht="18.75">
      <c r="A254" s="21" t="s">
        <v>90</v>
      </c>
      <c r="B254" s="35">
        <v>0</v>
      </c>
      <c r="C254" s="35">
        <v>0</v>
      </c>
      <c r="D254" s="35">
        <v>0</v>
      </c>
      <c r="E254" s="49">
        <f t="shared" si="100"/>
        <v>0</v>
      </c>
      <c r="F254" s="19" t="s">
        <v>91</v>
      </c>
    </row>
    <row r="255" spans="1:6" ht="25.5">
      <c r="A255" s="21" t="s">
        <v>92</v>
      </c>
      <c r="B255" s="35">
        <v>13</v>
      </c>
      <c r="C255" s="35">
        <v>21</v>
      </c>
      <c r="D255" s="35">
        <v>18</v>
      </c>
      <c r="E255" s="49">
        <f t="shared" si="100"/>
        <v>52</v>
      </c>
      <c r="F255" s="19" t="s">
        <v>93</v>
      </c>
    </row>
    <row r="256" spans="1:6" ht="25.5">
      <c r="A256" s="21" t="s">
        <v>94</v>
      </c>
      <c r="B256" s="35">
        <v>11</v>
      </c>
      <c r="C256" s="35">
        <v>8</v>
      </c>
      <c r="D256" s="35">
        <v>12</v>
      </c>
      <c r="E256" s="49">
        <f t="shared" si="100"/>
        <v>31</v>
      </c>
      <c r="F256" s="19" t="s">
        <v>95</v>
      </c>
    </row>
    <row r="257" spans="1:6" ht="18.75">
      <c r="A257" s="21" t="s">
        <v>96</v>
      </c>
      <c r="B257" s="35">
        <v>2</v>
      </c>
      <c r="C257" s="35">
        <v>2</v>
      </c>
      <c r="D257" s="35">
        <v>2</v>
      </c>
      <c r="E257" s="49">
        <f t="shared" si="100"/>
        <v>6</v>
      </c>
      <c r="F257" s="19" t="s">
        <v>97</v>
      </c>
    </row>
    <row r="258" spans="1:6" ht="25.5">
      <c r="A258" s="21" t="s">
        <v>98</v>
      </c>
      <c r="B258" s="35">
        <v>0</v>
      </c>
      <c r="C258" s="35">
        <v>0</v>
      </c>
      <c r="D258" s="35">
        <v>0</v>
      </c>
      <c r="E258" s="49">
        <f t="shared" si="100"/>
        <v>0</v>
      </c>
      <c r="F258" s="19" t="s">
        <v>99</v>
      </c>
    </row>
    <row r="259" spans="1:6" ht="37.5">
      <c r="A259" s="21" t="s">
        <v>100</v>
      </c>
      <c r="B259" s="35">
        <v>0</v>
      </c>
      <c r="C259" s="35">
        <v>0</v>
      </c>
      <c r="D259" s="35">
        <v>0</v>
      </c>
      <c r="E259" s="49">
        <f t="shared" si="100"/>
        <v>0</v>
      </c>
      <c r="F259" s="19" t="s">
        <v>101</v>
      </c>
    </row>
    <row r="260" spans="1:6" ht="14.45" customHeight="1">
      <c r="A260" s="21" t="s">
        <v>102</v>
      </c>
      <c r="B260" s="35">
        <v>486</v>
      </c>
      <c r="C260" s="35">
        <v>439</v>
      </c>
      <c r="D260" s="35">
        <v>401</v>
      </c>
      <c r="E260" s="49">
        <f t="shared" si="100"/>
        <v>1326</v>
      </c>
      <c r="F260" s="19" t="s">
        <v>103</v>
      </c>
    </row>
    <row r="261" spans="1:6" ht="18.75">
      <c r="A261" s="21" t="s">
        <v>104</v>
      </c>
      <c r="B261" s="35">
        <v>0</v>
      </c>
      <c r="C261" s="35">
        <v>0</v>
      </c>
      <c r="D261" s="35">
        <v>0</v>
      </c>
      <c r="E261" s="49">
        <f t="shared" si="100"/>
        <v>0</v>
      </c>
      <c r="F261" s="19" t="s">
        <v>105</v>
      </c>
    </row>
    <row r="262" spans="1:6" ht="25.5">
      <c r="A262" s="21" t="s">
        <v>106</v>
      </c>
      <c r="B262" s="35">
        <v>55</v>
      </c>
      <c r="C262" s="35">
        <v>82</v>
      </c>
      <c r="D262" s="35">
        <v>67</v>
      </c>
      <c r="E262" s="49">
        <f t="shared" si="100"/>
        <v>204</v>
      </c>
      <c r="F262" s="19" t="s">
        <v>107</v>
      </c>
    </row>
    <row r="263" spans="1:6" ht="25.5">
      <c r="A263" s="21" t="s">
        <v>108</v>
      </c>
      <c r="B263" s="35">
        <v>8</v>
      </c>
      <c r="C263" s="35">
        <v>11</v>
      </c>
      <c r="D263" s="35">
        <v>21</v>
      </c>
      <c r="E263" s="49">
        <f t="shared" si="100"/>
        <v>40</v>
      </c>
      <c r="F263" s="19" t="s">
        <v>109</v>
      </c>
    </row>
    <row r="264" spans="1:6" ht="14.45" customHeight="1">
      <c r="A264" s="21" t="s">
        <v>110</v>
      </c>
      <c r="B264" s="35">
        <v>0</v>
      </c>
      <c r="C264" s="35">
        <v>0</v>
      </c>
      <c r="D264" s="35">
        <v>1</v>
      </c>
      <c r="E264" s="49">
        <f t="shared" si="100"/>
        <v>1</v>
      </c>
      <c r="F264" s="19" t="s">
        <v>111</v>
      </c>
    </row>
    <row r="265" spans="1:6" ht="37.5">
      <c r="A265" s="21" t="s">
        <v>112</v>
      </c>
      <c r="B265" s="35">
        <v>247</v>
      </c>
      <c r="C265" s="35">
        <v>287</v>
      </c>
      <c r="D265" s="35">
        <v>314</v>
      </c>
      <c r="E265" s="49">
        <f t="shared" si="100"/>
        <v>848</v>
      </c>
      <c r="F265" s="19" t="s">
        <v>113</v>
      </c>
    </row>
    <row r="266" spans="1:6" ht="25.5">
      <c r="A266" s="21" t="s">
        <v>114</v>
      </c>
      <c r="B266" s="35">
        <v>2</v>
      </c>
      <c r="C266" s="35">
        <v>1</v>
      </c>
      <c r="D266" s="35">
        <v>0</v>
      </c>
      <c r="E266" s="49">
        <f t="shared" si="100"/>
        <v>3</v>
      </c>
      <c r="F266" s="19" t="s">
        <v>115</v>
      </c>
    </row>
    <row r="267" spans="1:6" ht="14.45" customHeight="1">
      <c r="A267" s="17" t="s">
        <v>116</v>
      </c>
      <c r="B267" s="60">
        <f>SUM(B246:B266)</f>
        <v>1708</v>
      </c>
      <c r="C267" s="60">
        <f t="shared" ref="C267:D267" si="101">SUM(C246:C266)</f>
        <v>1600</v>
      </c>
      <c r="D267" s="60">
        <f t="shared" si="101"/>
        <v>1590</v>
      </c>
      <c r="E267" s="60">
        <f>SUM(E246:E266)</f>
        <v>4898</v>
      </c>
      <c r="F267" s="19" t="s">
        <v>25</v>
      </c>
    </row>
    <row r="268" spans="1:6" s="20" customFormat="1">
      <c r="A268" s="11" t="s">
        <v>791</v>
      </c>
    </row>
    <row r="269" spans="1:6">
      <c r="A269" s="74"/>
    </row>
    <row r="270" spans="1:6">
      <c r="A270" s="74"/>
    </row>
    <row r="271" spans="1:6" ht="21.75">
      <c r="A271" s="202" t="s">
        <v>663</v>
      </c>
      <c r="B271" s="202"/>
      <c r="C271" s="202"/>
      <c r="D271" s="202"/>
      <c r="E271" s="202"/>
      <c r="F271" s="202"/>
    </row>
    <row r="272" spans="1:6" ht="21.75">
      <c r="A272" s="201" t="s">
        <v>576</v>
      </c>
      <c r="B272" s="201"/>
      <c r="C272" s="201"/>
      <c r="D272" s="201"/>
      <c r="E272" s="201"/>
      <c r="F272" s="201"/>
    </row>
    <row r="273" spans="1:6">
      <c r="A273" s="227" t="s">
        <v>610</v>
      </c>
      <c r="B273" s="227"/>
      <c r="C273" s="227"/>
      <c r="D273" s="227"/>
      <c r="E273" s="227"/>
      <c r="F273" s="227"/>
    </row>
    <row r="274" spans="1:6" ht="18.600000000000001" customHeight="1">
      <c r="A274" s="173" t="s">
        <v>69</v>
      </c>
      <c r="B274" s="207" t="s">
        <v>117</v>
      </c>
      <c r="C274" s="207"/>
      <c r="D274" s="207"/>
      <c r="E274" s="207"/>
      <c r="F274" s="199" t="s">
        <v>71</v>
      </c>
    </row>
    <row r="275" spans="1:6" ht="15" customHeight="1">
      <c r="A275" s="174"/>
      <c r="B275" s="199" t="s">
        <v>118</v>
      </c>
      <c r="C275" s="199"/>
      <c r="D275" s="199"/>
      <c r="E275" s="199"/>
      <c r="F275" s="199"/>
    </row>
    <row r="276" spans="1:6" ht="18.75">
      <c r="A276" s="174"/>
      <c r="B276" s="21" t="s">
        <v>168</v>
      </c>
      <c r="C276" s="21" t="s">
        <v>170</v>
      </c>
      <c r="D276" s="21" t="s">
        <v>172</v>
      </c>
      <c r="E276" s="21" t="s">
        <v>73</v>
      </c>
      <c r="F276" s="199"/>
    </row>
    <row r="277" spans="1:6" ht="15" customHeight="1">
      <c r="A277" s="175"/>
      <c r="B277" s="19" t="s">
        <v>169</v>
      </c>
      <c r="C277" s="19" t="s">
        <v>171</v>
      </c>
      <c r="D277" s="19" t="s">
        <v>49</v>
      </c>
      <c r="E277" s="19" t="s">
        <v>25</v>
      </c>
      <c r="F277" s="199"/>
    </row>
    <row r="278" spans="1:6" ht="18.75">
      <c r="A278" s="21" t="s">
        <v>74</v>
      </c>
      <c r="B278" s="35">
        <v>0</v>
      </c>
      <c r="C278" s="35">
        <v>0</v>
      </c>
      <c r="D278" s="35">
        <v>0</v>
      </c>
      <c r="E278" s="37">
        <f>SUM(B278:D278)</f>
        <v>0</v>
      </c>
      <c r="F278" s="19" t="s">
        <v>75</v>
      </c>
    </row>
    <row r="279" spans="1:6" ht="18.75">
      <c r="A279" s="21" t="s">
        <v>76</v>
      </c>
      <c r="B279" s="35">
        <v>95</v>
      </c>
      <c r="C279" s="35">
        <v>64</v>
      </c>
      <c r="D279" s="35">
        <v>69</v>
      </c>
      <c r="E279" s="37">
        <f t="shared" ref="E279:E298" si="102">SUM(B279:D279)</f>
        <v>228</v>
      </c>
      <c r="F279" s="19" t="s">
        <v>77</v>
      </c>
    </row>
    <row r="280" spans="1:6" ht="14.45" customHeight="1">
      <c r="A280" s="21" t="s">
        <v>78</v>
      </c>
      <c r="B280" s="35">
        <v>0</v>
      </c>
      <c r="C280" s="35">
        <v>0</v>
      </c>
      <c r="D280" s="35">
        <v>0</v>
      </c>
      <c r="E280" s="37">
        <f t="shared" si="102"/>
        <v>0</v>
      </c>
      <c r="F280" s="19" t="s">
        <v>79</v>
      </c>
    </row>
    <row r="281" spans="1:6" ht="25.5">
      <c r="A281" s="21" t="s">
        <v>80</v>
      </c>
      <c r="B281" s="35">
        <v>0</v>
      </c>
      <c r="C281" s="35">
        <v>0</v>
      </c>
      <c r="D281" s="35">
        <v>0</v>
      </c>
      <c r="E281" s="37">
        <f t="shared" si="102"/>
        <v>0</v>
      </c>
      <c r="F281" s="19" t="s">
        <v>81</v>
      </c>
    </row>
    <row r="282" spans="1:6" ht="18.75">
      <c r="A282" s="21" t="s">
        <v>82</v>
      </c>
      <c r="B282" s="35">
        <v>7</v>
      </c>
      <c r="C282" s="35">
        <v>4</v>
      </c>
      <c r="D282" s="35">
        <v>5</v>
      </c>
      <c r="E282" s="37">
        <f t="shared" si="102"/>
        <v>16</v>
      </c>
      <c r="F282" s="19" t="s">
        <v>83</v>
      </c>
    </row>
    <row r="283" spans="1:6" ht="25.5">
      <c r="A283" s="21" t="s">
        <v>84</v>
      </c>
      <c r="B283" s="35">
        <v>0</v>
      </c>
      <c r="C283" s="35">
        <v>0</v>
      </c>
      <c r="D283" s="35">
        <v>0</v>
      </c>
      <c r="E283" s="37">
        <f t="shared" si="102"/>
        <v>0</v>
      </c>
      <c r="F283" s="19" t="s">
        <v>85</v>
      </c>
    </row>
    <row r="284" spans="1:6" ht="14.45" customHeight="1">
      <c r="A284" s="21" t="s">
        <v>86</v>
      </c>
      <c r="B284" s="35">
        <v>0</v>
      </c>
      <c r="C284" s="35">
        <v>0</v>
      </c>
      <c r="D284" s="35">
        <v>0</v>
      </c>
      <c r="E284" s="37">
        <f t="shared" si="102"/>
        <v>0</v>
      </c>
      <c r="F284" s="19" t="s">
        <v>87</v>
      </c>
    </row>
    <row r="285" spans="1:6" ht="18.75">
      <c r="A285" s="21" t="s">
        <v>88</v>
      </c>
      <c r="B285" s="35">
        <v>0</v>
      </c>
      <c r="C285" s="35">
        <v>0</v>
      </c>
      <c r="D285" s="35">
        <v>2</v>
      </c>
      <c r="E285" s="37">
        <f t="shared" si="102"/>
        <v>2</v>
      </c>
      <c r="F285" s="19" t="s">
        <v>89</v>
      </c>
    </row>
    <row r="286" spans="1:6" ht="18.75">
      <c r="A286" s="21" t="s">
        <v>90</v>
      </c>
      <c r="B286" s="35">
        <v>0</v>
      </c>
      <c r="C286" s="35">
        <v>1</v>
      </c>
      <c r="D286" s="35">
        <v>0</v>
      </c>
      <c r="E286" s="37">
        <f t="shared" si="102"/>
        <v>1</v>
      </c>
      <c r="F286" s="19" t="s">
        <v>91</v>
      </c>
    </row>
    <row r="287" spans="1:6" ht="25.5">
      <c r="A287" s="21" t="s">
        <v>92</v>
      </c>
      <c r="B287" s="35">
        <v>1</v>
      </c>
      <c r="C287" s="35">
        <v>4</v>
      </c>
      <c r="D287" s="35">
        <v>0</v>
      </c>
      <c r="E287" s="37">
        <f t="shared" si="102"/>
        <v>5</v>
      </c>
      <c r="F287" s="19" t="s">
        <v>93</v>
      </c>
    </row>
    <row r="288" spans="1:6" ht="25.5">
      <c r="A288" s="21" t="s">
        <v>94</v>
      </c>
      <c r="B288" s="35">
        <v>0</v>
      </c>
      <c r="C288" s="35">
        <v>0</v>
      </c>
      <c r="D288" s="35">
        <v>0</v>
      </c>
      <c r="E288" s="37">
        <f t="shared" si="102"/>
        <v>0</v>
      </c>
      <c r="F288" s="19" t="s">
        <v>95</v>
      </c>
    </row>
    <row r="289" spans="1:6" ht="18.75">
      <c r="A289" s="21" t="s">
        <v>96</v>
      </c>
      <c r="B289" s="35">
        <v>1</v>
      </c>
      <c r="C289" s="35">
        <v>0</v>
      </c>
      <c r="D289" s="35">
        <v>0</v>
      </c>
      <c r="E289" s="37">
        <f t="shared" si="102"/>
        <v>1</v>
      </c>
      <c r="F289" s="19" t="s">
        <v>97</v>
      </c>
    </row>
    <row r="290" spans="1:6" ht="25.5">
      <c r="A290" s="21" t="s">
        <v>98</v>
      </c>
      <c r="B290" s="35">
        <v>0</v>
      </c>
      <c r="C290" s="35">
        <v>0</v>
      </c>
      <c r="D290" s="35">
        <v>0</v>
      </c>
      <c r="E290" s="37">
        <f t="shared" si="102"/>
        <v>0</v>
      </c>
      <c r="F290" s="19" t="s">
        <v>99</v>
      </c>
    </row>
    <row r="291" spans="1:6" ht="37.5">
      <c r="A291" s="21" t="s">
        <v>100</v>
      </c>
      <c r="B291" s="35">
        <v>0</v>
      </c>
      <c r="C291" s="35">
        <v>0</v>
      </c>
      <c r="D291" s="35">
        <v>0</v>
      </c>
      <c r="E291" s="37">
        <f>SUM(B291:D291)</f>
        <v>0</v>
      </c>
      <c r="F291" s="19" t="s">
        <v>101</v>
      </c>
    </row>
    <row r="292" spans="1:6" ht="14.45" customHeight="1">
      <c r="A292" s="21" t="s">
        <v>102</v>
      </c>
      <c r="B292" s="35">
        <v>3</v>
      </c>
      <c r="C292" s="35">
        <v>8</v>
      </c>
      <c r="D292" s="35">
        <v>4</v>
      </c>
      <c r="E292" s="37">
        <f t="shared" si="102"/>
        <v>15</v>
      </c>
      <c r="F292" s="19" t="s">
        <v>103</v>
      </c>
    </row>
    <row r="293" spans="1:6" ht="18.75">
      <c r="A293" s="21" t="s">
        <v>104</v>
      </c>
      <c r="B293" s="35">
        <v>0</v>
      </c>
      <c r="C293" s="35">
        <v>0</v>
      </c>
      <c r="D293" s="35">
        <v>0</v>
      </c>
      <c r="E293" s="37">
        <f t="shared" si="102"/>
        <v>0</v>
      </c>
      <c r="F293" s="19" t="s">
        <v>105</v>
      </c>
    </row>
    <row r="294" spans="1:6" ht="25.5">
      <c r="A294" s="21" t="s">
        <v>106</v>
      </c>
      <c r="B294" s="35">
        <v>3</v>
      </c>
      <c r="C294" s="35">
        <v>3</v>
      </c>
      <c r="D294" s="35">
        <v>3</v>
      </c>
      <c r="E294" s="37">
        <f>SUM(B294:D294)</f>
        <v>9</v>
      </c>
      <c r="F294" s="19" t="s">
        <v>107</v>
      </c>
    </row>
    <row r="295" spans="1:6" ht="25.5">
      <c r="A295" s="21" t="s">
        <v>108</v>
      </c>
      <c r="B295" s="35">
        <v>0</v>
      </c>
      <c r="C295" s="35">
        <v>0</v>
      </c>
      <c r="D295" s="35">
        <v>0</v>
      </c>
      <c r="E295" s="37">
        <f t="shared" si="102"/>
        <v>0</v>
      </c>
      <c r="F295" s="19" t="s">
        <v>109</v>
      </c>
    </row>
    <row r="296" spans="1:6" ht="14.45" customHeight="1">
      <c r="A296" s="21" t="s">
        <v>110</v>
      </c>
      <c r="B296" s="35">
        <v>0</v>
      </c>
      <c r="C296" s="35">
        <v>0</v>
      </c>
      <c r="D296" s="35">
        <v>0</v>
      </c>
      <c r="E296" s="37">
        <f t="shared" si="102"/>
        <v>0</v>
      </c>
      <c r="F296" s="19" t="s">
        <v>111</v>
      </c>
    </row>
    <row r="297" spans="1:6" ht="37.5">
      <c r="A297" s="21" t="s">
        <v>112</v>
      </c>
      <c r="B297" s="35">
        <v>33</v>
      </c>
      <c r="C297" s="35">
        <v>27</v>
      </c>
      <c r="D297" s="35">
        <v>23</v>
      </c>
      <c r="E297" s="37">
        <f t="shared" si="102"/>
        <v>83</v>
      </c>
      <c r="F297" s="19" t="s">
        <v>113</v>
      </c>
    </row>
    <row r="298" spans="1:6" ht="25.5">
      <c r="A298" s="21" t="s">
        <v>114</v>
      </c>
      <c r="B298" s="35">
        <v>0</v>
      </c>
      <c r="C298" s="35">
        <v>0</v>
      </c>
      <c r="D298" s="35">
        <v>0</v>
      </c>
      <c r="E298" s="37">
        <f t="shared" si="102"/>
        <v>0</v>
      </c>
      <c r="F298" s="19" t="s">
        <v>115</v>
      </c>
    </row>
    <row r="299" spans="1:6" ht="14.45" customHeight="1">
      <c r="A299" s="17" t="s">
        <v>116</v>
      </c>
      <c r="B299" s="60">
        <f>SUM(B278:B298)</f>
        <v>143</v>
      </c>
      <c r="C299" s="60">
        <f t="shared" ref="C299" si="103">SUM(C278:C298)</f>
        <v>111</v>
      </c>
      <c r="D299" s="60">
        <f t="shared" ref="D299" si="104">SUM(D278:D298)</f>
        <v>106</v>
      </c>
      <c r="E299" s="60">
        <f>SUM(E278:E298)</f>
        <v>360</v>
      </c>
      <c r="F299" s="19" t="s">
        <v>25</v>
      </c>
    </row>
    <row r="300" spans="1:6" s="20" customFormat="1">
      <c r="A300" s="11" t="s">
        <v>791</v>
      </c>
    </row>
    <row r="301" spans="1:6">
      <c r="A301" s="50"/>
    </row>
    <row r="302" spans="1:6" ht="21.75">
      <c r="A302" s="202" t="s">
        <v>664</v>
      </c>
      <c r="B302" s="202"/>
      <c r="C302" s="202"/>
      <c r="D302" s="202"/>
      <c r="E302" s="202"/>
      <c r="F302" s="202"/>
    </row>
    <row r="303" spans="1:6" ht="21.75">
      <c r="A303" s="201" t="s">
        <v>480</v>
      </c>
      <c r="B303" s="201"/>
      <c r="C303" s="201"/>
      <c r="D303" s="201"/>
      <c r="E303" s="201"/>
      <c r="F303" s="201"/>
    </row>
    <row r="304" spans="1:6">
      <c r="A304" s="227" t="s">
        <v>481</v>
      </c>
      <c r="B304" s="227"/>
      <c r="C304" s="227"/>
      <c r="D304" s="227"/>
      <c r="E304" s="227"/>
      <c r="F304" s="227"/>
    </row>
    <row r="305" spans="1:6" ht="18.600000000000001" customHeight="1">
      <c r="A305" s="173" t="s">
        <v>69</v>
      </c>
      <c r="B305" s="207" t="s">
        <v>119</v>
      </c>
      <c r="C305" s="207"/>
      <c r="D305" s="207"/>
      <c r="E305" s="207"/>
      <c r="F305" s="199" t="s">
        <v>71</v>
      </c>
    </row>
    <row r="306" spans="1:6" ht="15" customHeight="1">
      <c r="A306" s="174"/>
      <c r="B306" s="199" t="s">
        <v>120</v>
      </c>
      <c r="C306" s="199"/>
      <c r="D306" s="199"/>
      <c r="E306" s="199"/>
      <c r="F306" s="199"/>
    </row>
    <row r="307" spans="1:6" ht="18.75">
      <c r="A307" s="174"/>
      <c r="B307" s="21" t="s">
        <v>168</v>
      </c>
      <c r="C307" s="21" t="s">
        <v>170</v>
      </c>
      <c r="D307" s="21" t="s">
        <v>172</v>
      </c>
      <c r="E307" s="21" t="s">
        <v>73</v>
      </c>
      <c r="F307" s="199"/>
    </row>
    <row r="308" spans="1:6" ht="15" customHeight="1">
      <c r="A308" s="175"/>
      <c r="B308" s="19" t="s">
        <v>169</v>
      </c>
      <c r="C308" s="19" t="s">
        <v>171</v>
      </c>
      <c r="D308" s="19" t="s">
        <v>49</v>
      </c>
      <c r="E308" s="19" t="s">
        <v>25</v>
      </c>
      <c r="F308" s="199"/>
    </row>
    <row r="309" spans="1:6" ht="18.75">
      <c r="A309" s="21" t="s">
        <v>74</v>
      </c>
      <c r="B309" s="35">
        <v>0</v>
      </c>
      <c r="C309" s="35">
        <v>0</v>
      </c>
      <c r="D309" s="35">
        <v>0</v>
      </c>
      <c r="E309" s="37">
        <f t="shared" ref="E309:E329" si="105">SUM(B309:D309)</f>
        <v>0</v>
      </c>
      <c r="F309" s="19" t="s">
        <v>75</v>
      </c>
    </row>
    <row r="310" spans="1:6" ht="18.75">
      <c r="A310" s="21" t="s">
        <v>76</v>
      </c>
      <c r="B310" s="35">
        <v>454</v>
      </c>
      <c r="C310" s="35">
        <v>398</v>
      </c>
      <c r="D310" s="35">
        <v>484</v>
      </c>
      <c r="E310" s="49">
        <f t="shared" si="105"/>
        <v>1336</v>
      </c>
      <c r="F310" s="19" t="s">
        <v>77</v>
      </c>
    </row>
    <row r="311" spans="1:6" ht="27.75" customHeight="1">
      <c r="A311" s="21" t="s">
        <v>78</v>
      </c>
      <c r="B311" s="35">
        <v>0</v>
      </c>
      <c r="C311" s="35">
        <v>1</v>
      </c>
      <c r="D311" s="35">
        <v>0</v>
      </c>
      <c r="E311" s="37">
        <f t="shared" si="105"/>
        <v>1</v>
      </c>
      <c r="F311" s="19" t="s">
        <v>79</v>
      </c>
    </row>
    <row r="312" spans="1:6" ht="25.5">
      <c r="A312" s="21" t="s">
        <v>80</v>
      </c>
      <c r="B312" s="35">
        <v>0</v>
      </c>
      <c r="C312" s="35">
        <v>0</v>
      </c>
      <c r="D312" s="35">
        <v>0</v>
      </c>
      <c r="E312" s="37">
        <f t="shared" si="105"/>
        <v>0</v>
      </c>
      <c r="F312" s="19" t="s">
        <v>81</v>
      </c>
    </row>
    <row r="313" spans="1:6" ht="18.75">
      <c r="A313" s="21" t="s">
        <v>82</v>
      </c>
      <c r="B313" s="35">
        <v>5</v>
      </c>
      <c r="C313" s="35">
        <v>7</v>
      </c>
      <c r="D313" s="35">
        <v>3</v>
      </c>
      <c r="E313" s="37">
        <f t="shared" si="105"/>
        <v>15</v>
      </c>
      <c r="F313" s="19" t="s">
        <v>83</v>
      </c>
    </row>
    <row r="314" spans="1:6" ht="25.5">
      <c r="A314" s="21" t="s">
        <v>84</v>
      </c>
      <c r="B314" s="35">
        <v>0</v>
      </c>
      <c r="C314" s="35">
        <v>0</v>
      </c>
      <c r="D314" s="35">
        <v>0</v>
      </c>
      <c r="E314" s="37">
        <f t="shared" si="105"/>
        <v>0</v>
      </c>
      <c r="F314" s="19" t="s">
        <v>85</v>
      </c>
    </row>
    <row r="315" spans="1:6" ht="14.45" customHeight="1">
      <c r="A315" s="21" t="s">
        <v>86</v>
      </c>
      <c r="B315" s="35">
        <v>0</v>
      </c>
      <c r="C315" s="35">
        <v>1</v>
      </c>
      <c r="D315" s="35">
        <v>0</v>
      </c>
      <c r="E315" s="37">
        <f t="shared" si="105"/>
        <v>1</v>
      </c>
      <c r="F315" s="19" t="s">
        <v>87</v>
      </c>
    </row>
    <row r="316" spans="1:6" ht="18.75">
      <c r="A316" s="21" t="s">
        <v>88</v>
      </c>
      <c r="B316" s="35">
        <v>0</v>
      </c>
      <c r="C316" s="35">
        <v>0</v>
      </c>
      <c r="D316" s="35">
        <v>18</v>
      </c>
      <c r="E316" s="37">
        <f t="shared" si="105"/>
        <v>18</v>
      </c>
      <c r="F316" s="19" t="s">
        <v>89</v>
      </c>
    </row>
    <row r="317" spans="1:6" ht="18.75">
      <c r="A317" s="21" t="s">
        <v>90</v>
      </c>
      <c r="B317" s="35">
        <v>0</v>
      </c>
      <c r="C317" s="35">
        <v>0</v>
      </c>
      <c r="D317" s="35">
        <v>0</v>
      </c>
      <c r="E317" s="37">
        <f t="shared" si="105"/>
        <v>0</v>
      </c>
      <c r="F317" s="19" t="s">
        <v>91</v>
      </c>
    </row>
    <row r="318" spans="1:6" ht="25.5">
      <c r="A318" s="21" t="s">
        <v>92</v>
      </c>
      <c r="B318" s="35">
        <v>9</v>
      </c>
      <c r="C318" s="35">
        <v>17</v>
      </c>
      <c r="D318" s="35">
        <v>0</v>
      </c>
      <c r="E318" s="37">
        <f t="shared" si="105"/>
        <v>26</v>
      </c>
      <c r="F318" s="19" t="s">
        <v>93</v>
      </c>
    </row>
    <row r="319" spans="1:6" ht="25.5">
      <c r="A319" s="21" t="s">
        <v>94</v>
      </c>
      <c r="B319" s="35">
        <v>0</v>
      </c>
      <c r="C319" s="35">
        <v>0</v>
      </c>
      <c r="D319" s="35">
        <v>0</v>
      </c>
      <c r="E319" s="37">
        <f t="shared" si="105"/>
        <v>0</v>
      </c>
      <c r="F319" s="19" t="s">
        <v>95</v>
      </c>
    </row>
    <row r="320" spans="1:6" ht="18.75">
      <c r="A320" s="21" t="s">
        <v>96</v>
      </c>
      <c r="B320" s="35">
        <v>63</v>
      </c>
      <c r="C320" s="35">
        <v>78</v>
      </c>
      <c r="D320" s="35">
        <v>72</v>
      </c>
      <c r="E320" s="37">
        <f t="shared" si="105"/>
        <v>213</v>
      </c>
      <c r="F320" s="19" t="s">
        <v>97</v>
      </c>
    </row>
    <row r="321" spans="1:6" ht="25.5">
      <c r="A321" s="21" t="s">
        <v>98</v>
      </c>
      <c r="B321" s="35">
        <v>0</v>
      </c>
      <c r="C321" s="35">
        <v>0</v>
      </c>
      <c r="D321" s="35">
        <v>0</v>
      </c>
      <c r="E321" s="37">
        <f t="shared" si="105"/>
        <v>0</v>
      </c>
      <c r="F321" s="19" t="s">
        <v>99</v>
      </c>
    </row>
    <row r="322" spans="1:6" ht="37.5">
      <c r="A322" s="21" t="s">
        <v>100</v>
      </c>
      <c r="B322" s="35">
        <v>0</v>
      </c>
      <c r="C322" s="35">
        <v>0</v>
      </c>
      <c r="D322" s="35">
        <v>0</v>
      </c>
      <c r="E322" s="37">
        <f t="shared" si="105"/>
        <v>0</v>
      </c>
      <c r="F322" s="19" t="s">
        <v>101</v>
      </c>
    </row>
    <row r="323" spans="1:6" ht="14.45" customHeight="1">
      <c r="A323" s="21" t="s">
        <v>102</v>
      </c>
      <c r="B323" s="35">
        <v>988</v>
      </c>
      <c r="C323" s="35">
        <v>868</v>
      </c>
      <c r="D323" s="35">
        <v>901</v>
      </c>
      <c r="E323" s="49">
        <f t="shared" si="105"/>
        <v>2757</v>
      </c>
      <c r="F323" s="19" t="s">
        <v>103</v>
      </c>
    </row>
    <row r="324" spans="1:6" ht="18.75">
      <c r="A324" s="21" t="s">
        <v>104</v>
      </c>
      <c r="B324" s="35">
        <v>0</v>
      </c>
      <c r="C324" s="35">
        <v>0</v>
      </c>
      <c r="D324" s="35">
        <v>0</v>
      </c>
      <c r="E324" s="37">
        <f t="shared" si="105"/>
        <v>0</v>
      </c>
      <c r="F324" s="19" t="s">
        <v>105</v>
      </c>
    </row>
    <row r="325" spans="1:6" ht="25.5">
      <c r="A325" s="21" t="s">
        <v>106</v>
      </c>
      <c r="B325" s="35">
        <v>8</v>
      </c>
      <c r="C325" s="35">
        <v>14</v>
      </c>
      <c r="D325" s="35">
        <v>10</v>
      </c>
      <c r="E325" s="37">
        <f t="shared" si="105"/>
        <v>32</v>
      </c>
      <c r="F325" s="19" t="s">
        <v>107</v>
      </c>
    </row>
    <row r="326" spans="1:6" ht="25.5">
      <c r="A326" s="21" t="s">
        <v>108</v>
      </c>
      <c r="B326" s="35">
        <v>0</v>
      </c>
      <c r="C326" s="35">
        <v>0</v>
      </c>
      <c r="D326" s="35">
        <v>0</v>
      </c>
      <c r="E326" s="37">
        <f t="shared" si="105"/>
        <v>0</v>
      </c>
      <c r="F326" s="19" t="s">
        <v>109</v>
      </c>
    </row>
    <row r="327" spans="1:6" ht="14.45" customHeight="1">
      <c r="A327" s="21" t="s">
        <v>110</v>
      </c>
      <c r="B327" s="35">
        <v>0</v>
      </c>
      <c r="C327" s="35">
        <v>1</v>
      </c>
      <c r="D327" s="35">
        <v>0</v>
      </c>
      <c r="E327" s="37">
        <f t="shared" si="105"/>
        <v>1</v>
      </c>
      <c r="F327" s="19" t="s">
        <v>111</v>
      </c>
    </row>
    <row r="328" spans="1:6" ht="37.5">
      <c r="A328" s="21" t="s">
        <v>112</v>
      </c>
      <c r="B328" s="35">
        <v>206</v>
      </c>
      <c r="C328" s="35">
        <v>216</v>
      </c>
      <c r="D328" s="35">
        <v>251</v>
      </c>
      <c r="E328" s="37">
        <f t="shared" si="105"/>
        <v>673</v>
      </c>
      <c r="F328" s="19" t="s">
        <v>113</v>
      </c>
    </row>
    <row r="329" spans="1:6" ht="25.5">
      <c r="A329" s="21" t="s">
        <v>114</v>
      </c>
      <c r="B329" s="35">
        <v>0</v>
      </c>
      <c r="C329" s="35">
        <v>0</v>
      </c>
      <c r="D329" s="35">
        <v>0</v>
      </c>
      <c r="E329" s="37">
        <f t="shared" si="105"/>
        <v>0</v>
      </c>
      <c r="F329" s="19" t="s">
        <v>115</v>
      </c>
    </row>
    <row r="330" spans="1:6" ht="14.45" customHeight="1">
      <c r="A330" s="17" t="s">
        <v>116</v>
      </c>
      <c r="B330" s="60">
        <f>SUM(B309:B329)</f>
        <v>1733</v>
      </c>
      <c r="C330" s="60">
        <f t="shared" ref="C330" si="106">SUM(C309:C329)</f>
        <v>1601</v>
      </c>
      <c r="D330" s="60">
        <f t="shared" ref="D330" si="107">SUM(D309:D329)</f>
        <v>1739</v>
      </c>
      <c r="E330" s="60">
        <f>SUM(E309:E329)</f>
        <v>5073</v>
      </c>
      <c r="F330" s="19" t="s">
        <v>25</v>
      </c>
    </row>
    <row r="331" spans="1:6" s="20" customFormat="1">
      <c r="A331" s="11" t="s">
        <v>791</v>
      </c>
    </row>
    <row r="332" spans="1:6">
      <c r="A332" s="50"/>
    </row>
    <row r="333" spans="1:6">
      <c r="A333" s="50"/>
    </row>
    <row r="334" spans="1:6" ht="21.75">
      <c r="A334" s="202" t="s">
        <v>665</v>
      </c>
      <c r="B334" s="202"/>
      <c r="C334" s="202"/>
      <c r="D334" s="202"/>
      <c r="E334" s="202"/>
      <c r="F334" s="202"/>
    </row>
    <row r="335" spans="1:6" ht="21.75">
      <c r="A335" s="202" t="s">
        <v>666</v>
      </c>
      <c r="B335" s="202"/>
      <c r="C335" s="202"/>
      <c r="D335" s="202"/>
      <c r="E335" s="202"/>
      <c r="F335" s="202"/>
    </row>
    <row r="336" spans="1:6">
      <c r="A336" s="208" t="s">
        <v>482</v>
      </c>
      <c r="B336" s="208"/>
      <c r="C336" s="208"/>
      <c r="D336" s="208"/>
      <c r="E336" s="208"/>
      <c r="F336" s="208"/>
    </row>
    <row r="337" spans="1:6" ht="18.600000000000001" customHeight="1">
      <c r="A337" s="173" t="s">
        <v>69</v>
      </c>
      <c r="B337" s="207" t="s">
        <v>67</v>
      </c>
      <c r="C337" s="207"/>
      <c r="D337" s="207"/>
      <c r="E337" s="207"/>
      <c r="F337" s="199" t="s">
        <v>71</v>
      </c>
    </row>
    <row r="338" spans="1:6" ht="15" customHeight="1">
      <c r="A338" s="174"/>
      <c r="B338" s="199" t="s">
        <v>121</v>
      </c>
      <c r="C338" s="199"/>
      <c r="D338" s="199"/>
      <c r="E338" s="199"/>
      <c r="F338" s="199"/>
    </row>
    <row r="339" spans="1:6" ht="18.75">
      <c r="A339" s="174"/>
      <c r="B339" s="21" t="s">
        <v>168</v>
      </c>
      <c r="C339" s="21" t="s">
        <v>170</v>
      </c>
      <c r="D339" s="21" t="s">
        <v>172</v>
      </c>
      <c r="E339" s="21" t="s">
        <v>73</v>
      </c>
      <c r="F339" s="199"/>
    </row>
    <row r="340" spans="1:6" ht="15" customHeight="1">
      <c r="A340" s="175"/>
      <c r="B340" s="19" t="s">
        <v>169</v>
      </c>
      <c r="C340" s="19" t="s">
        <v>171</v>
      </c>
      <c r="D340" s="19" t="s">
        <v>49</v>
      </c>
      <c r="E340" s="19" t="s">
        <v>25</v>
      </c>
      <c r="F340" s="199"/>
    </row>
    <row r="341" spans="1:6" ht="18.75">
      <c r="A341" s="21" t="s">
        <v>74</v>
      </c>
      <c r="B341" s="35">
        <v>0</v>
      </c>
      <c r="C341" s="35">
        <v>0</v>
      </c>
      <c r="D341" s="35">
        <v>0</v>
      </c>
      <c r="E341" s="37">
        <f t="shared" ref="E341:E361" si="108">SUM(B341:D341)</f>
        <v>0</v>
      </c>
      <c r="F341" s="19" t="s">
        <v>75</v>
      </c>
    </row>
    <row r="342" spans="1:6" ht="18.75">
      <c r="A342" s="21" t="s">
        <v>76</v>
      </c>
      <c r="B342" s="35">
        <v>0</v>
      </c>
      <c r="C342" s="35">
        <v>0</v>
      </c>
      <c r="D342" s="35">
        <v>0</v>
      </c>
      <c r="E342" s="37">
        <f t="shared" si="108"/>
        <v>0</v>
      </c>
      <c r="F342" s="19" t="s">
        <v>77</v>
      </c>
    </row>
    <row r="343" spans="1:6" ht="14.45" customHeight="1">
      <c r="A343" s="21" t="s">
        <v>78</v>
      </c>
      <c r="B343" s="35">
        <v>0</v>
      </c>
      <c r="C343" s="35">
        <v>0</v>
      </c>
      <c r="D343" s="35">
        <v>0</v>
      </c>
      <c r="E343" s="37">
        <f t="shared" si="108"/>
        <v>0</v>
      </c>
      <c r="F343" s="19" t="s">
        <v>79</v>
      </c>
    </row>
    <row r="344" spans="1:6" ht="25.5">
      <c r="A344" s="21" t="s">
        <v>80</v>
      </c>
      <c r="B344" s="35">
        <v>0</v>
      </c>
      <c r="C344" s="35">
        <v>0</v>
      </c>
      <c r="D344" s="35">
        <v>0</v>
      </c>
      <c r="E344" s="37">
        <f t="shared" si="108"/>
        <v>0</v>
      </c>
      <c r="F344" s="19" t="s">
        <v>81</v>
      </c>
    </row>
    <row r="345" spans="1:6" ht="18.75">
      <c r="A345" s="21" t="s">
        <v>82</v>
      </c>
      <c r="B345" s="35">
        <v>0</v>
      </c>
      <c r="C345" s="35">
        <v>0</v>
      </c>
      <c r="D345" s="35">
        <v>0</v>
      </c>
      <c r="E345" s="37">
        <f t="shared" si="108"/>
        <v>0</v>
      </c>
      <c r="F345" s="19" t="s">
        <v>83</v>
      </c>
    </row>
    <row r="346" spans="1:6" ht="25.5">
      <c r="A346" s="21" t="s">
        <v>84</v>
      </c>
      <c r="B346" s="35">
        <v>0</v>
      </c>
      <c r="C346" s="35">
        <v>0</v>
      </c>
      <c r="D346" s="35">
        <v>0</v>
      </c>
      <c r="E346" s="37">
        <f t="shared" si="108"/>
        <v>0</v>
      </c>
      <c r="F346" s="19" t="s">
        <v>85</v>
      </c>
    </row>
    <row r="347" spans="1:6" ht="14.45" customHeight="1">
      <c r="A347" s="21" t="s">
        <v>86</v>
      </c>
      <c r="B347" s="35">
        <v>0</v>
      </c>
      <c r="C347" s="35">
        <v>0</v>
      </c>
      <c r="D347" s="35">
        <v>0</v>
      </c>
      <c r="E347" s="37">
        <f t="shared" si="108"/>
        <v>0</v>
      </c>
      <c r="F347" s="19" t="s">
        <v>87</v>
      </c>
    </row>
    <row r="348" spans="1:6" ht="18.75">
      <c r="A348" s="21" t="s">
        <v>88</v>
      </c>
      <c r="B348" s="35">
        <v>0</v>
      </c>
      <c r="C348" s="35">
        <v>0</v>
      </c>
      <c r="D348" s="35">
        <v>0</v>
      </c>
      <c r="E348" s="37">
        <f t="shared" si="108"/>
        <v>0</v>
      </c>
      <c r="F348" s="19" t="s">
        <v>89</v>
      </c>
    </row>
    <row r="349" spans="1:6" ht="18.75">
      <c r="A349" s="21" t="s">
        <v>90</v>
      </c>
      <c r="B349" s="35">
        <v>0</v>
      </c>
      <c r="C349" s="35">
        <v>0</v>
      </c>
      <c r="D349" s="35">
        <v>0</v>
      </c>
      <c r="E349" s="37">
        <f t="shared" si="108"/>
        <v>0</v>
      </c>
      <c r="F349" s="19" t="s">
        <v>91</v>
      </c>
    </row>
    <row r="350" spans="1:6" ht="25.5">
      <c r="A350" s="21" t="s">
        <v>92</v>
      </c>
      <c r="B350" s="35">
        <v>0</v>
      </c>
      <c r="C350" s="35">
        <v>0</v>
      </c>
      <c r="D350" s="35">
        <v>0</v>
      </c>
      <c r="E350" s="37">
        <f t="shared" si="108"/>
        <v>0</v>
      </c>
      <c r="F350" s="19" t="s">
        <v>93</v>
      </c>
    </row>
    <row r="351" spans="1:6" ht="25.5">
      <c r="A351" s="21" t="s">
        <v>94</v>
      </c>
      <c r="B351" s="35">
        <v>0</v>
      </c>
      <c r="C351" s="35">
        <v>0</v>
      </c>
      <c r="D351" s="35">
        <v>0</v>
      </c>
      <c r="E351" s="37">
        <f t="shared" si="108"/>
        <v>0</v>
      </c>
      <c r="F351" s="19" t="s">
        <v>95</v>
      </c>
    </row>
    <row r="352" spans="1:6" ht="18.75">
      <c r="A352" s="21" t="s">
        <v>96</v>
      </c>
      <c r="B352" s="35">
        <v>0</v>
      </c>
      <c r="C352" s="35">
        <v>0</v>
      </c>
      <c r="D352" s="35">
        <v>0</v>
      </c>
      <c r="E352" s="37">
        <f t="shared" si="108"/>
        <v>0</v>
      </c>
      <c r="F352" s="19" t="s">
        <v>97</v>
      </c>
    </row>
    <row r="353" spans="1:9" ht="25.5">
      <c r="A353" s="21" t="s">
        <v>98</v>
      </c>
      <c r="B353" s="35">
        <v>0</v>
      </c>
      <c r="C353" s="35">
        <v>0</v>
      </c>
      <c r="D353" s="35">
        <v>0</v>
      </c>
      <c r="E353" s="37">
        <f t="shared" si="108"/>
        <v>0</v>
      </c>
      <c r="F353" s="19" t="s">
        <v>99</v>
      </c>
    </row>
    <row r="354" spans="1:9" ht="37.5">
      <c r="A354" s="21" t="s">
        <v>100</v>
      </c>
      <c r="B354" s="35">
        <v>0</v>
      </c>
      <c r="C354" s="35">
        <v>0</v>
      </c>
      <c r="D354" s="35">
        <v>0</v>
      </c>
      <c r="E354" s="37">
        <f t="shared" si="108"/>
        <v>0</v>
      </c>
      <c r="F354" s="19" t="s">
        <v>101</v>
      </c>
    </row>
    <row r="355" spans="1:9" ht="14.45" customHeight="1">
      <c r="A355" s="21" t="s">
        <v>102</v>
      </c>
      <c r="B355" s="35">
        <v>0</v>
      </c>
      <c r="C355" s="35">
        <v>0</v>
      </c>
      <c r="D355" s="35">
        <v>0</v>
      </c>
      <c r="E355" s="37">
        <f t="shared" si="108"/>
        <v>0</v>
      </c>
      <c r="F355" s="19" t="s">
        <v>103</v>
      </c>
    </row>
    <row r="356" spans="1:9" ht="18.75">
      <c r="A356" s="21" t="s">
        <v>104</v>
      </c>
      <c r="B356" s="35">
        <v>0</v>
      </c>
      <c r="C356" s="35">
        <v>0</v>
      </c>
      <c r="D356" s="35">
        <v>0</v>
      </c>
      <c r="E356" s="37">
        <f t="shared" si="108"/>
        <v>0</v>
      </c>
      <c r="F356" s="19" t="s">
        <v>105</v>
      </c>
    </row>
    <row r="357" spans="1:9" ht="25.5">
      <c r="A357" s="21" t="s">
        <v>106</v>
      </c>
      <c r="B357" s="35">
        <v>4</v>
      </c>
      <c r="C357" s="35">
        <v>12</v>
      </c>
      <c r="D357" s="35">
        <v>17</v>
      </c>
      <c r="E357" s="37">
        <f t="shared" si="108"/>
        <v>33</v>
      </c>
      <c r="F357" s="19" t="s">
        <v>107</v>
      </c>
    </row>
    <row r="358" spans="1:9" ht="25.5">
      <c r="A358" s="21" t="s">
        <v>108</v>
      </c>
      <c r="B358" s="35">
        <v>0</v>
      </c>
      <c r="C358" s="35">
        <v>0</v>
      </c>
      <c r="D358" s="35">
        <v>0</v>
      </c>
      <c r="E358" s="37">
        <f t="shared" si="108"/>
        <v>0</v>
      </c>
      <c r="F358" s="19" t="s">
        <v>109</v>
      </c>
    </row>
    <row r="359" spans="1:9" ht="14.45" customHeight="1">
      <c r="A359" s="21" t="s">
        <v>110</v>
      </c>
      <c r="B359" s="35">
        <v>0</v>
      </c>
      <c r="C359" s="35">
        <v>0</v>
      </c>
      <c r="D359" s="35">
        <v>0</v>
      </c>
      <c r="E359" s="37">
        <f t="shared" si="108"/>
        <v>0</v>
      </c>
      <c r="F359" s="19" t="s">
        <v>111</v>
      </c>
    </row>
    <row r="360" spans="1:9" ht="37.5">
      <c r="A360" s="21" t="s">
        <v>112</v>
      </c>
      <c r="B360" s="35">
        <v>0</v>
      </c>
      <c r="C360" s="35">
        <v>0</v>
      </c>
      <c r="D360" s="35">
        <v>0</v>
      </c>
      <c r="E360" s="37">
        <f t="shared" si="108"/>
        <v>0</v>
      </c>
      <c r="F360" s="19" t="s">
        <v>113</v>
      </c>
    </row>
    <row r="361" spans="1:9" ht="25.5">
      <c r="A361" s="21" t="s">
        <v>114</v>
      </c>
      <c r="B361" s="35">
        <v>0</v>
      </c>
      <c r="C361" s="35">
        <v>0</v>
      </c>
      <c r="D361" s="35">
        <v>0</v>
      </c>
      <c r="E361" s="37">
        <f t="shared" si="108"/>
        <v>0</v>
      </c>
      <c r="F361" s="19" t="s">
        <v>115</v>
      </c>
    </row>
    <row r="362" spans="1:9" ht="14.45" customHeight="1">
      <c r="A362" s="17" t="s">
        <v>116</v>
      </c>
      <c r="B362" s="60">
        <f t="shared" ref="B362:E362" si="109">SUM(B341:B361)</f>
        <v>4</v>
      </c>
      <c r="C362" s="60">
        <f t="shared" si="109"/>
        <v>12</v>
      </c>
      <c r="D362" s="60">
        <f t="shared" si="109"/>
        <v>17</v>
      </c>
      <c r="E362" s="60">
        <f t="shared" si="109"/>
        <v>33</v>
      </c>
      <c r="F362" s="19" t="s">
        <v>25</v>
      </c>
    </row>
    <row r="363" spans="1:9" s="20" customFormat="1">
      <c r="A363" s="11" t="s">
        <v>791</v>
      </c>
    </row>
    <row r="364" spans="1:9">
      <c r="A364" s="48"/>
    </row>
    <row r="365" spans="1:9" ht="21.75">
      <c r="A365" s="124" t="s">
        <v>667</v>
      </c>
      <c r="B365" s="124"/>
      <c r="C365" s="124"/>
      <c r="D365" s="124"/>
      <c r="E365" s="124"/>
      <c r="F365" s="124"/>
      <c r="G365" s="124"/>
      <c r="H365" s="124"/>
      <c r="I365" s="124"/>
    </row>
    <row r="366" spans="1:9" ht="21.75">
      <c r="A366" s="124" t="s">
        <v>577</v>
      </c>
      <c r="B366" s="124"/>
      <c r="C366" s="124"/>
      <c r="D366" s="124"/>
      <c r="E366" s="124"/>
      <c r="F366" s="124"/>
      <c r="G366" s="124"/>
      <c r="H366" s="124"/>
      <c r="I366" s="124"/>
    </row>
    <row r="367" spans="1:9">
      <c r="A367" s="176" t="s">
        <v>854</v>
      </c>
      <c r="B367" s="176"/>
      <c r="C367" s="176"/>
      <c r="D367" s="176"/>
      <c r="E367" s="176"/>
      <c r="F367" s="176"/>
      <c r="G367" s="176"/>
      <c r="H367" s="176"/>
      <c r="I367" s="176"/>
    </row>
    <row r="368" spans="1:9" ht="18.75">
      <c r="A368" s="17" t="s">
        <v>122</v>
      </c>
      <c r="B368" s="17" t="s">
        <v>40</v>
      </c>
      <c r="C368" s="17" t="s">
        <v>63</v>
      </c>
      <c r="D368" s="17" t="s">
        <v>123</v>
      </c>
      <c r="E368" s="17" t="s">
        <v>64</v>
      </c>
      <c r="F368" s="17" t="s">
        <v>124</v>
      </c>
      <c r="G368" s="17" t="s">
        <v>125</v>
      </c>
      <c r="H368" s="17" t="s">
        <v>126</v>
      </c>
      <c r="I368" s="17" t="s">
        <v>24</v>
      </c>
    </row>
    <row r="369" spans="1:9">
      <c r="A369" s="18" t="s">
        <v>42</v>
      </c>
      <c r="B369" s="18" t="s">
        <v>43</v>
      </c>
      <c r="C369" s="18" t="s">
        <v>53</v>
      </c>
      <c r="D369" s="18" t="s">
        <v>127</v>
      </c>
      <c r="E369" s="18" t="s">
        <v>55</v>
      </c>
      <c r="F369" s="18" t="s">
        <v>128</v>
      </c>
      <c r="G369" s="18" t="s">
        <v>129</v>
      </c>
      <c r="H369" s="19" t="s">
        <v>130</v>
      </c>
      <c r="I369" s="18" t="s">
        <v>25</v>
      </c>
    </row>
    <row r="370" spans="1:9" ht="18.75">
      <c r="A370" s="155">
        <v>2024</v>
      </c>
      <c r="B370" s="17" t="s">
        <v>168</v>
      </c>
      <c r="C370" s="162">
        <v>366</v>
      </c>
      <c r="D370" s="162">
        <v>274</v>
      </c>
      <c r="E370" s="162">
        <v>19</v>
      </c>
      <c r="F370" s="162">
        <v>17</v>
      </c>
      <c r="G370" s="162">
        <v>118</v>
      </c>
      <c r="H370" s="162">
        <v>1</v>
      </c>
      <c r="I370" s="162">
        <f>SUM(C370:H371)</f>
        <v>795</v>
      </c>
    </row>
    <row r="371" spans="1:9">
      <c r="A371" s="155"/>
      <c r="B371" s="18" t="s">
        <v>169</v>
      </c>
      <c r="C371" s="162"/>
      <c r="D371" s="162"/>
      <c r="E371" s="162"/>
      <c r="F371" s="162"/>
      <c r="G371" s="162"/>
      <c r="H371" s="162"/>
      <c r="I371" s="162"/>
    </row>
    <row r="372" spans="1:9" ht="18.75">
      <c r="A372" s="155"/>
      <c r="B372" s="17" t="s">
        <v>170</v>
      </c>
      <c r="C372" s="162">
        <v>317</v>
      </c>
      <c r="D372" s="162">
        <v>220</v>
      </c>
      <c r="E372" s="162">
        <v>10</v>
      </c>
      <c r="F372" s="162">
        <v>20</v>
      </c>
      <c r="G372" s="162">
        <v>74</v>
      </c>
      <c r="H372" s="162">
        <v>2</v>
      </c>
      <c r="I372" s="162">
        <f t="shared" ref="I372" si="110">SUM(C372:H373)</f>
        <v>643</v>
      </c>
    </row>
    <row r="373" spans="1:9" ht="14.45" customHeight="1">
      <c r="A373" s="155"/>
      <c r="B373" s="18" t="s">
        <v>171</v>
      </c>
      <c r="C373" s="162"/>
      <c r="D373" s="162"/>
      <c r="E373" s="162"/>
      <c r="F373" s="162"/>
      <c r="G373" s="162"/>
      <c r="H373" s="162"/>
      <c r="I373" s="162"/>
    </row>
    <row r="374" spans="1:9" ht="18.75">
      <c r="A374" s="155"/>
      <c r="B374" s="17" t="s">
        <v>172</v>
      </c>
      <c r="C374" s="162">
        <v>358</v>
      </c>
      <c r="D374" s="162">
        <v>239</v>
      </c>
      <c r="E374" s="162">
        <v>12</v>
      </c>
      <c r="F374" s="162">
        <v>14</v>
      </c>
      <c r="G374" s="162">
        <v>100</v>
      </c>
      <c r="H374" s="162">
        <v>4</v>
      </c>
      <c r="I374" s="162">
        <f t="shared" ref="I374" si="111">SUM(C374:H375)</f>
        <v>727</v>
      </c>
    </row>
    <row r="375" spans="1:9" ht="14.45" customHeight="1">
      <c r="A375" s="155"/>
      <c r="B375" s="18" t="s">
        <v>49</v>
      </c>
      <c r="C375" s="162"/>
      <c r="D375" s="162"/>
      <c r="E375" s="162"/>
      <c r="F375" s="162"/>
      <c r="G375" s="162"/>
      <c r="H375" s="162"/>
      <c r="I375" s="162"/>
    </row>
    <row r="376" spans="1:9" ht="18.75">
      <c r="A376" s="155"/>
      <c r="B376" s="17" t="s">
        <v>24</v>
      </c>
      <c r="C376" s="145">
        <f>SUM(C370:C375)</f>
        <v>1041</v>
      </c>
      <c r="D376" s="145">
        <f t="shared" ref="D376:I376" si="112">SUM(D370:D375)</f>
        <v>733</v>
      </c>
      <c r="E376" s="145">
        <f t="shared" si="112"/>
        <v>41</v>
      </c>
      <c r="F376" s="145">
        <f t="shared" si="112"/>
        <v>51</v>
      </c>
      <c r="G376" s="145">
        <f t="shared" si="112"/>
        <v>292</v>
      </c>
      <c r="H376" s="145">
        <f t="shared" si="112"/>
        <v>7</v>
      </c>
      <c r="I376" s="145">
        <f t="shared" si="112"/>
        <v>2165</v>
      </c>
    </row>
    <row r="377" spans="1:9" ht="14.45" customHeight="1">
      <c r="A377" s="155"/>
      <c r="B377" s="18" t="s">
        <v>25</v>
      </c>
      <c r="C377" s="145"/>
      <c r="D377" s="145"/>
      <c r="E377" s="145"/>
      <c r="F377" s="145"/>
      <c r="G377" s="145"/>
      <c r="H377" s="145"/>
      <c r="I377" s="145"/>
    </row>
    <row r="378" spans="1:9" ht="18.75">
      <c r="A378" s="155">
        <v>2023</v>
      </c>
      <c r="B378" s="17" t="s">
        <v>168</v>
      </c>
      <c r="C378" s="162">
        <v>330</v>
      </c>
      <c r="D378" s="162">
        <v>279</v>
      </c>
      <c r="E378" s="162">
        <v>13</v>
      </c>
      <c r="F378" s="162">
        <v>16</v>
      </c>
      <c r="G378" s="162">
        <v>111</v>
      </c>
      <c r="H378" s="162">
        <v>1</v>
      </c>
      <c r="I378" s="162">
        <f>SUM(C378:H379)</f>
        <v>750</v>
      </c>
    </row>
    <row r="379" spans="1:9" ht="14.45" customHeight="1">
      <c r="A379" s="155"/>
      <c r="B379" s="18" t="s">
        <v>169</v>
      </c>
      <c r="C379" s="162"/>
      <c r="D379" s="162"/>
      <c r="E379" s="162"/>
      <c r="F379" s="162"/>
      <c r="G379" s="162"/>
      <c r="H379" s="162"/>
      <c r="I379" s="162"/>
    </row>
    <row r="380" spans="1:9" ht="18.75">
      <c r="A380" s="155"/>
      <c r="B380" s="17" t="s">
        <v>170</v>
      </c>
      <c r="C380" s="162">
        <v>339</v>
      </c>
      <c r="D380" s="162">
        <v>253</v>
      </c>
      <c r="E380" s="162">
        <v>7</v>
      </c>
      <c r="F380" s="162">
        <v>19</v>
      </c>
      <c r="G380" s="162">
        <v>103</v>
      </c>
      <c r="H380" s="162">
        <v>3</v>
      </c>
      <c r="I380" s="162">
        <f t="shared" ref="I380" si="113">SUM(C380:H381)</f>
        <v>724</v>
      </c>
    </row>
    <row r="381" spans="1:9" ht="14.45" customHeight="1">
      <c r="A381" s="155"/>
      <c r="B381" s="18" t="s">
        <v>171</v>
      </c>
      <c r="C381" s="162"/>
      <c r="D381" s="162"/>
      <c r="E381" s="162"/>
      <c r="F381" s="162"/>
      <c r="G381" s="162"/>
      <c r="H381" s="162"/>
      <c r="I381" s="162"/>
    </row>
    <row r="382" spans="1:9" ht="18.75">
      <c r="A382" s="155"/>
      <c r="B382" s="17" t="s">
        <v>172</v>
      </c>
      <c r="C382" s="162">
        <v>374</v>
      </c>
      <c r="D382" s="162">
        <v>236</v>
      </c>
      <c r="E382" s="162">
        <v>11</v>
      </c>
      <c r="F382" s="162">
        <v>16</v>
      </c>
      <c r="G382" s="162">
        <v>112</v>
      </c>
      <c r="H382" s="162">
        <v>2</v>
      </c>
      <c r="I382" s="162">
        <f t="shared" ref="I382" si="114">SUM(C382:H383)</f>
        <v>751</v>
      </c>
    </row>
    <row r="383" spans="1:9" ht="14.45" customHeight="1">
      <c r="A383" s="155"/>
      <c r="B383" s="18" t="s">
        <v>49</v>
      </c>
      <c r="C383" s="162"/>
      <c r="D383" s="162"/>
      <c r="E383" s="162"/>
      <c r="F383" s="162"/>
      <c r="G383" s="162"/>
      <c r="H383" s="162"/>
      <c r="I383" s="162"/>
    </row>
    <row r="384" spans="1:9" ht="18.75">
      <c r="A384" s="155"/>
      <c r="B384" s="17" t="s">
        <v>24</v>
      </c>
      <c r="C384" s="145">
        <f>SUM(C378:C383)</f>
        <v>1043</v>
      </c>
      <c r="D384" s="145">
        <f t="shared" ref="D384" si="115">SUM(D378:D383)</f>
        <v>768</v>
      </c>
      <c r="E384" s="145">
        <f t="shared" ref="E384" si="116">SUM(E378:E383)</f>
        <v>31</v>
      </c>
      <c r="F384" s="145">
        <f t="shared" ref="F384" si="117">SUM(F378:F383)</f>
        <v>51</v>
      </c>
      <c r="G384" s="145">
        <f t="shared" ref="G384" si="118">SUM(G378:G383)</f>
        <v>326</v>
      </c>
      <c r="H384" s="145">
        <f t="shared" ref="H384" si="119">SUM(H378:H383)</f>
        <v>6</v>
      </c>
      <c r="I384" s="145">
        <f t="shared" ref="I384" si="120">SUM(I378:I383)</f>
        <v>2225</v>
      </c>
    </row>
    <row r="385" spans="1:9" ht="14.45" customHeight="1">
      <c r="A385" s="155"/>
      <c r="B385" s="18" t="s">
        <v>25</v>
      </c>
      <c r="C385" s="145"/>
      <c r="D385" s="145"/>
      <c r="E385" s="145"/>
      <c r="F385" s="145"/>
      <c r="G385" s="145"/>
      <c r="H385" s="145"/>
      <c r="I385" s="145"/>
    </row>
    <row r="386" spans="1:9">
      <c r="A386" s="9" t="s">
        <v>668</v>
      </c>
      <c r="B386" s="73" t="s">
        <v>669</v>
      </c>
      <c r="C386" s="81" t="s">
        <v>670</v>
      </c>
    </row>
    <row r="387" spans="1:9">
      <c r="A387" s="75"/>
    </row>
    <row r="388" spans="1:9">
      <c r="A388" s="11" t="s">
        <v>131</v>
      </c>
    </row>
    <row r="389" spans="1:9" ht="39.950000000000003" customHeight="1">
      <c r="A389" s="192" t="s">
        <v>132</v>
      </c>
      <c r="B389" s="192"/>
      <c r="C389" s="192"/>
      <c r="D389" s="192"/>
      <c r="E389" s="192"/>
      <c r="F389" s="192"/>
    </row>
    <row r="390" spans="1:9" ht="21.75">
      <c r="A390" s="8"/>
    </row>
    <row r="391" spans="1:9" ht="21.75">
      <c r="A391" s="124" t="s">
        <v>671</v>
      </c>
      <c r="B391" s="124"/>
      <c r="C391" s="124"/>
      <c r="D391" s="124"/>
      <c r="E391" s="124"/>
      <c r="F391" s="124"/>
      <c r="G391" s="124"/>
      <c r="H391" s="124"/>
      <c r="I391" s="124"/>
    </row>
    <row r="392" spans="1:9" ht="21.75">
      <c r="A392" s="124" t="s">
        <v>578</v>
      </c>
      <c r="B392" s="124"/>
      <c r="C392" s="124"/>
      <c r="D392" s="124"/>
      <c r="E392" s="124"/>
      <c r="F392" s="124"/>
      <c r="G392" s="124"/>
      <c r="H392" s="124"/>
      <c r="I392" s="124"/>
    </row>
    <row r="393" spans="1:9">
      <c r="A393" s="189" t="s">
        <v>853</v>
      </c>
      <c r="B393" s="189"/>
      <c r="C393" s="189"/>
      <c r="D393" s="189"/>
      <c r="E393" s="189"/>
      <c r="F393" s="189"/>
      <c r="G393" s="189"/>
      <c r="H393" s="189"/>
      <c r="I393" s="189"/>
    </row>
    <row r="394" spans="1:9" ht="18.75">
      <c r="A394" s="17" t="s">
        <v>39</v>
      </c>
      <c r="B394" s="17" t="s">
        <v>40</v>
      </c>
      <c r="C394" s="17" t="s">
        <v>63</v>
      </c>
      <c r="D394" s="17" t="s">
        <v>123</v>
      </c>
      <c r="E394" s="17" t="s">
        <v>64</v>
      </c>
      <c r="F394" s="17" t="s">
        <v>133</v>
      </c>
      <c r="G394" s="17" t="s">
        <v>134</v>
      </c>
      <c r="H394" s="17" t="s">
        <v>672</v>
      </c>
      <c r="I394" s="17" t="s">
        <v>24</v>
      </c>
    </row>
    <row r="395" spans="1:9">
      <c r="A395" s="18" t="s">
        <v>42</v>
      </c>
      <c r="B395" s="18" t="s">
        <v>43</v>
      </c>
      <c r="C395" s="18" t="s">
        <v>53</v>
      </c>
      <c r="D395" s="18" t="s">
        <v>127</v>
      </c>
      <c r="E395" s="18" t="s">
        <v>55</v>
      </c>
      <c r="F395" s="18" t="s">
        <v>128</v>
      </c>
      <c r="G395" s="18" t="s">
        <v>135</v>
      </c>
      <c r="H395" s="18" t="s">
        <v>673</v>
      </c>
      <c r="I395" s="18" t="s">
        <v>25</v>
      </c>
    </row>
    <row r="396" spans="1:9" ht="18.75">
      <c r="A396" s="155">
        <v>2024</v>
      </c>
      <c r="B396" s="17" t="s">
        <v>168</v>
      </c>
      <c r="C396" s="162">
        <v>143</v>
      </c>
      <c r="D396" s="162">
        <v>129</v>
      </c>
      <c r="E396" s="162">
        <v>5</v>
      </c>
      <c r="F396" s="162">
        <v>36</v>
      </c>
      <c r="G396" s="162">
        <v>12</v>
      </c>
      <c r="H396" s="162">
        <v>0</v>
      </c>
      <c r="I396" s="162">
        <f>SUM(C396:H397)</f>
        <v>325</v>
      </c>
    </row>
    <row r="397" spans="1:9" ht="14.45" customHeight="1">
      <c r="A397" s="155"/>
      <c r="B397" s="18" t="s">
        <v>169</v>
      </c>
      <c r="C397" s="162"/>
      <c r="D397" s="162"/>
      <c r="E397" s="162"/>
      <c r="F397" s="162"/>
      <c r="G397" s="162"/>
      <c r="H397" s="162"/>
      <c r="I397" s="162"/>
    </row>
    <row r="398" spans="1:9" ht="18.75">
      <c r="A398" s="155"/>
      <c r="B398" s="17" t="s">
        <v>170</v>
      </c>
      <c r="C398" s="162">
        <v>141</v>
      </c>
      <c r="D398" s="162">
        <v>127</v>
      </c>
      <c r="E398" s="162">
        <v>2</v>
      </c>
      <c r="F398" s="162">
        <v>45</v>
      </c>
      <c r="G398" s="162">
        <v>12</v>
      </c>
      <c r="H398" s="162">
        <v>0</v>
      </c>
      <c r="I398" s="162">
        <f t="shared" ref="I398" si="121">SUM(C398:H399)</f>
        <v>327</v>
      </c>
    </row>
    <row r="399" spans="1:9" ht="14.45" customHeight="1">
      <c r="A399" s="155"/>
      <c r="B399" s="18" t="s">
        <v>171</v>
      </c>
      <c r="C399" s="162"/>
      <c r="D399" s="162"/>
      <c r="E399" s="162"/>
      <c r="F399" s="162"/>
      <c r="G399" s="162"/>
      <c r="H399" s="162"/>
      <c r="I399" s="162"/>
    </row>
    <row r="400" spans="1:9" ht="18.75">
      <c r="A400" s="155"/>
      <c r="B400" s="17" t="s">
        <v>172</v>
      </c>
      <c r="C400" s="162">
        <v>146</v>
      </c>
      <c r="D400" s="162">
        <v>147</v>
      </c>
      <c r="E400" s="162">
        <v>1</v>
      </c>
      <c r="F400" s="162">
        <v>47</v>
      </c>
      <c r="G400" s="162">
        <v>13</v>
      </c>
      <c r="H400" s="162">
        <v>0</v>
      </c>
      <c r="I400" s="162">
        <f t="shared" ref="I400" si="122">SUM(C400:H401)</f>
        <v>354</v>
      </c>
    </row>
    <row r="401" spans="1:9" ht="14.45" customHeight="1">
      <c r="A401" s="155"/>
      <c r="B401" s="18" t="s">
        <v>49</v>
      </c>
      <c r="C401" s="162"/>
      <c r="D401" s="162"/>
      <c r="E401" s="162"/>
      <c r="F401" s="162"/>
      <c r="G401" s="162"/>
      <c r="H401" s="162"/>
      <c r="I401" s="162"/>
    </row>
    <row r="402" spans="1:9" ht="18.75">
      <c r="A402" s="155"/>
      <c r="B402" s="17" t="s">
        <v>24</v>
      </c>
      <c r="C402" s="145">
        <f>SUM(C396:C401)</f>
        <v>430</v>
      </c>
      <c r="D402" s="145">
        <f t="shared" ref="D402:I402" si="123">SUM(D396:D401)</f>
        <v>403</v>
      </c>
      <c r="E402" s="145">
        <f t="shared" si="123"/>
        <v>8</v>
      </c>
      <c r="F402" s="145">
        <f t="shared" si="123"/>
        <v>128</v>
      </c>
      <c r="G402" s="145">
        <f t="shared" si="123"/>
        <v>37</v>
      </c>
      <c r="H402" s="145">
        <f t="shared" si="123"/>
        <v>0</v>
      </c>
      <c r="I402" s="145">
        <f t="shared" si="123"/>
        <v>1006</v>
      </c>
    </row>
    <row r="403" spans="1:9" ht="14.45" customHeight="1">
      <c r="A403" s="155"/>
      <c r="B403" s="18" t="s">
        <v>25</v>
      </c>
      <c r="C403" s="145"/>
      <c r="D403" s="145"/>
      <c r="E403" s="145"/>
      <c r="F403" s="145"/>
      <c r="G403" s="145"/>
      <c r="H403" s="145"/>
      <c r="I403" s="145"/>
    </row>
    <row r="404" spans="1:9" ht="18.75">
      <c r="A404" s="155">
        <v>2023</v>
      </c>
      <c r="B404" s="17" t="s">
        <v>168</v>
      </c>
      <c r="C404" s="205">
        <v>32</v>
      </c>
      <c r="D404" s="205">
        <v>33</v>
      </c>
      <c r="E404" s="205">
        <v>5</v>
      </c>
      <c r="F404" s="205">
        <v>6</v>
      </c>
      <c r="G404" s="205">
        <v>11</v>
      </c>
      <c r="H404" s="205">
        <v>0</v>
      </c>
      <c r="I404" s="162">
        <f>SUM(C404:H405)</f>
        <v>87</v>
      </c>
    </row>
    <row r="405" spans="1:9" ht="14.45" customHeight="1">
      <c r="A405" s="155"/>
      <c r="B405" s="18" t="s">
        <v>169</v>
      </c>
      <c r="C405" s="205"/>
      <c r="D405" s="205"/>
      <c r="E405" s="205"/>
      <c r="F405" s="205"/>
      <c r="G405" s="205"/>
      <c r="H405" s="205"/>
      <c r="I405" s="162"/>
    </row>
    <row r="406" spans="1:9" ht="18.75">
      <c r="A406" s="155"/>
      <c r="B406" s="17" t="s">
        <v>170</v>
      </c>
      <c r="C406" s="205">
        <v>42</v>
      </c>
      <c r="D406" s="205">
        <v>40</v>
      </c>
      <c r="E406" s="205">
        <v>2</v>
      </c>
      <c r="F406" s="205">
        <v>4</v>
      </c>
      <c r="G406" s="205">
        <v>19</v>
      </c>
      <c r="H406" s="205">
        <v>0</v>
      </c>
      <c r="I406" s="162">
        <f t="shared" ref="I406" si="124">SUM(C406:H407)</f>
        <v>107</v>
      </c>
    </row>
    <row r="407" spans="1:9" ht="14.45" customHeight="1">
      <c r="A407" s="155"/>
      <c r="B407" s="18" t="s">
        <v>171</v>
      </c>
      <c r="C407" s="205"/>
      <c r="D407" s="205"/>
      <c r="E407" s="205"/>
      <c r="F407" s="205"/>
      <c r="G407" s="205"/>
      <c r="H407" s="205"/>
      <c r="I407" s="162"/>
    </row>
    <row r="408" spans="1:9" ht="18.75">
      <c r="A408" s="155"/>
      <c r="B408" s="17" t="s">
        <v>172</v>
      </c>
      <c r="C408" s="205">
        <v>42</v>
      </c>
      <c r="D408" s="205">
        <v>50</v>
      </c>
      <c r="E408" s="205">
        <v>3</v>
      </c>
      <c r="F408" s="205">
        <v>7</v>
      </c>
      <c r="G408" s="205">
        <v>10</v>
      </c>
      <c r="H408" s="205">
        <v>0</v>
      </c>
      <c r="I408" s="162">
        <f t="shared" ref="I408" si="125">SUM(C408:H409)</f>
        <v>112</v>
      </c>
    </row>
    <row r="409" spans="1:9" ht="14.45" customHeight="1">
      <c r="A409" s="155"/>
      <c r="B409" s="18" t="s">
        <v>49</v>
      </c>
      <c r="C409" s="205"/>
      <c r="D409" s="205"/>
      <c r="E409" s="205"/>
      <c r="F409" s="205"/>
      <c r="G409" s="205"/>
      <c r="H409" s="205"/>
      <c r="I409" s="162"/>
    </row>
    <row r="410" spans="1:9" ht="18.75">
      <c r="A410" s="155"/>
      <c r="B410" s="17" t="s">
        <v>24</v>
      </c>
      <c r="C410" s="145">
        <f>SUM(C404:C409)</f>
        <v>116</v>
      </c>
      <c r="D410" s="145">
        <f t="shared" ref="D410" si="126">SUM(D404:D409)</f>
        <v>123</v>
      </c>
      <c r="E410" s="145">
        <f t="shared" ref="E410" si="127">SUM(E404:E409)</f>
        <v>10</v>
      </c>
      <c r="F410" s="145">
        <f t="shared" ref="F410" si="128">SUM(F404:F409)</f>
        <v>17</v>
      </c>
      <c r="G410" s="145">
        <f t="shared" ref="G410" si="129">SUM(G404:G409)</f>
        <v>40</v>
      </c>
      <c r="H410" s="145">
        <f t="shared" ref="H410" si="130">SUM(H404:H409)</f>
        <v>0</v>
      </c>
      <c r="I410" s="145">
        <f t="shared" ref="I410" si="131">SUM(I404:I409)</f>
        <v>306</v>
      </c>
    </row>
    <row r="411" spans="1:9" ht="14.45" customHeight="1">
      <c r="A411" s="155"/>
      <c r="B411" s="18" t="s">
        <v>25</v>
      </c>
      <c r="C411" s="145"/>
      <c r="D411" s="145"/>
      <c r="E411" s="145"/>
      <c r="F411" s="145"/>
      <c r="G411" s="145"/>
      <c r="H411" s="145"/>
      <c r="I411" s="145"/>
    </row>
    <row r="412" spans="1:9">
      <c r="A412" s="9" t="s">
        <v>674</v>
      </c>
      <c r="B412" s="73" t="s">
        <v>669</v>
      </c>
      <c r="C412" s="73" t="s">
        <v>670</v>
      </c>
    </row>
    <row r="413" spans="1:9">
      <c r="A413" s="11" t="s">
        <v>131</v>
      </c>
    </row>
    <row r="414" spans="1:9" ht="27.95" customHeight="1">
      <c r="A414" s="228" t="s">
        <v>132</v>
      </c>
      <c r="B414" s="228"/>
      <c r="C414" s="228"/>
      <c r="D414" s="228"/>
      <c r="E414" s="228"/>
      <c r="F414" s="228"/>
    </row>
    <row r="415" spans="1:9" ht="27.95" customHeight="1">
      <c r="A415" s="99"/>
      <c r="B415" s="99"/>
      <c r="C415" s="99"/>
      <c r="D415" s="99"/>
      <c r="E415" s="99"/>
      <c r="F415" s="99"/>
    </row>
    <row r="416" spans="1:9" ht="27.95" customHeight="1">
      <c r="A416" s="99"/>
      <c r="B416" s="99"/>
      <c r="C416" s="99"/>
      <c r="D416" s="99"/>
      <c r="E416" s="99"/>
      <c r="F416" s="99"/>
    </row>
    <row r="417" spans="1:5" ht="21.75">
      <c r="A417" s="229" t="s">
        <v>675</v>
      </c>
      <c r="B417" s="229"/>
      <c r="C417" s="229"/>
      <c r="D417" s="229"/>
      <c r="E417" s="229"/>
    </row>
    <row r="418" spans="1:5" ht="21.75">
      <c r="A418" s="229" t="s">
        <v>676</v>
      </c>
      <c r="B418" s="229"/>
      <c r="C418" s="229"/>
      <c r="D418" s="229"/>
      <c r="E418" s="229"/>
    </row>
    <row r="419" spans="1:5" ht="40.5" customHeight="1">
      <c r="A419" s="230" t="s">
        <v>611</v>
      </c>
      <c r="B419" s="230"/>
      <c r="C419" s="230"/>
      <c r="D419" s="230"/>
      <c r="E419" s="230"/>
    </row>
    <row r="420" spans="1:5" ht="18.75">
      <c r="A420" s="17" t="s">
        <v>122</v>
      </c>
      <c r="B420" s="17" t="s">
        <v>40</v>
      </c>
      <c r="C420" s="17" t="s">
        <v>136</v>
      </c>
      <c r="D420" s="17" t="s">
        <v>137</v>
      </c>
      <c r="E420" s="17" t="s">
        <v>24</v>
      </c>
    </row>
    <row r="421" spans="1:5">
      <c r="A421" s="18" t="s">
        <v>42</v>
      </c>
      <c r="B421" s="18" t="s">
        <v>43</v>
      </c>
      <c r="C421" s="18" t="s">
        <v>138</v>
      </c>
      <c r="D421" s="18" t="s">
        <v>677</v>
      </c>
      <c r="E421" s="18" t="s">
        <v>25</v>
      </c>
    </row>
    <row r="422" spans="1:5" ht="18.75">
      <c r="A422" s="155">
        <v>2024</v>
      </c>
      <c r="B422" s="17" t="s">
        <v>168</v>
      </c>
      <c r="C422" s="179">
        <v>1008</v>
      </c>
      <c r="D422" s="179">
        <v>2959</v>
      </c>
      <c r="E422" s="179">
        <f>SUM(C422:D423)</f>
        <v>3967</v>
      </c>
    </row>
    <row r="423" spans="1:5">
      <c r="A423" s="155"/>
      <c r="B423" s="18" t="s">
        <v>169</v>
      </c>
      <c r="C423" s="179"/>
      <c r="D423" s="179"/>
      <c r="E423" s="179"/>
    </row>
    <row r="424" spans="1:5" ht="18.75">
      <c r="A424" s="155"/>
      <c r="B424" s="17" t="s">
        <v>170</v>
      </c>
      <c r="C424" s="162">
        <v>537</v>
      </c>
      <c r="D424" s="179">
        <v>1581</v>
      </c>
      <c r="E424" s="179">
        <f t="shared" ref="E424" si="132">SUM(C424:D425)</f>
        <v>2118</v>
      </c>
    </row>
    <row r="425" spans="1:5" ht="14.45" customHeight="1">
      <c r="A425" s="155"/>
      <c r="B425" s="18" t="s">
        <v>171</v>
      </c>
      <c r="C425" s="162"/>
      <c r="D425" s="179"/>
      <c r="E425" s="179"/>
    </row>
    <row r="426" spans="1:5" ht="18.75">
      <c r="A426" s="155"/>
      <c r="B426" s="17" t="s">
        <v>172</v>
      </c>
      <c r="C426" s="162">
        <v>878</v>
      </c>
      <c r="D426" s="179">
        <v>2706</v>
      </c>
      <c r="E426" s="179">
        <f t="shared" ref="E426" si="133">SUM(C426:D427)</f>
        <v>3584</v>
      </c>
    </row>
    <row r="427" spans="1:5" ht="14.45" customHeight="1">
      <c r="A427" s="155"/>
      <c r="B427" s="18" t="s">
        <v>49</v>
      </c>
      <c r="C427" s="162"/>
      <c r="D427" s="179"/>
      <c r="E427" s="179"/>
    </row>
    <row r="428" spans="1:5" ht="18.75">
      <c r="A428" s="155"/>
      <c r="B428" s="17" t="s">
        <v>24</v>
      </c>
      <c r="C428" s="145">
        <f>SUM(C422:C427)</f>
        <v>2423</v>
      </c>
      <c r="D428" s="145">
        <f t="shared" ref="D428:E428" si="134">SUM(D422:D427)</f>
        <v>7246</v>
      </c>
      <c r="E428" s="145">
        <f t="shared" si="134"/>
        <v>9669</v>
      </c>
    </row>
    <row r="429" spans="1:5" ht="14.45" customHeight="1">
      <c r="A429" s="155"/>
      <c r="B429" s="18" t="s">
        <v>25</v>
      </c>
      <c r="C429" s="145"/>
      <c r="D429" s="145"/>
      <c r="E429" s="145"/>
    </row>
    <row r="430" spans="1:5" ht="18.75">
      <c r="A430" s="155">
        <v>2023</v>
      </c>
      <c r="B430" s="17" t="s">
        <v>168</v>
      </c>
      <c r="C430" s="162">
        <v>684</v>
      </c>
      <c r="D430" s="179">
        <v>3294</v>
      </c>
      <c r="E430" s="179">
        <f>SUM(C430:D431)</f>
        <v>3978</v>
      </c>
    </row>
    <row r="431" spans="1:5" ht="14.45" customHeight="1">
      <c r="A431" s="155"/>
      <c r="B431" s="18" t="s">
        <v>169</v>
      </c>
      <c r="C431" s="162"/>
      <c r="D431" s="179"/>
      <c r="E431" s="179"/>
    </row>
    <row r="432" spans="1:5" ht="18.75">
      <c r="A432" s="155"/>
      <c r="B432" s="17" t="s">
        <v>170</v>
      </c>
      <c r="C432" s="162">
        <v>880</v>
      </c>
      <c r="D432" s="179">
        <v>3727</v>
      </c>
      <c r="E432" s="179">
        <f t="shared" ref="E432" si="135">SUM(C432:D433)</f>
        <v>4607</v>
      </c>
    </row>
    <row r="433" spans="1:5" ht="14.45" customHeight="1">
      <c r="A433" s="155"/>
      <c r="B433" s="18" t="s">
        <v>171</v>
      </c>
      <c r="C433" s="162"/>
      <c r="D433" s="179"/>
      <c r="E433" s="179"/>
    </row>
    <row r="434" spans="1:5" ht="18.75">
      <c r="A434" s="155"/>
      <c r="B434" s="17" t="s">
        <v>172</v>
      </c>
      <c r="C434" s="162">
        <v>741</v>
      </c>
      <c r="D434" s="179">
        <v>3339</v>
      </c>
      <c r="E434" s="179">
        <f t="shared" ref="E434" si="136">SUM(C434:D435)</f>
        <v>4080</v>
      </c>
    </row>
    <row r="435" spans="1:5" ht="14.45" customHeight="1">
      <c r="A435" s="155"/>
      <c r="B435" s="18" t="s">
        <v>49</v>
      </c>
      <c r="C435" s="162"/>
      <c r="D435" s="179"/>
      <c r="E435" s="179"/>
    </row>
    <row r="436" spans="1:5" ht="18.75">
      <c r="A436" s="155"/>
      <c r="B436" s="17" t="s">
        <v>24</v>
      </c>
      <c r="C436" s="145">
        <f>SUM(C430:C435)</f>
        <v>2305</v>
      </c>
      <c r="D436" s="145">
        <f t="shared" ref="D436" si="137">SUM(D430:D435)</f>
        <v>10360</v>
      </c>
      <c r="E436" s="145">
        <f t="shared" ref="E436" si="138">SUM(E430:E435)</f>
        <v>12665</v>
      </c>
    </row>
    <row r="437" spans="1:5" ht="14.45" customHeight="1">
      <c r="A437" s="155"/>
      <c r="B437" s="18" t="s">
        <v>25</v>
      </c>
      <c r="C437" s="145"/>
      <c r="D437" s="145"/>
      <c r="E437" s="145"/>
    </row>
    <row r="438" spans="1:5" s="20" customFormat="1">
      <c r="A438" s="11" t="s">
        <v>791</v>
      </c>
    </row>
    <row r="439" spans="1:5">
      <c r="A439" s="13"/>
    </row>
    <row r="440" spans="1:5" ht="21.75">
      <c r="A440" s="202" t="s">
        <v>678</v>
      </c>
      <c r="B440" s="202"/>
      <c r="C440" s="202"/>
      <c r="D440" s="202"/>
      <c r="E440" s="202"/>
    </row>
    <row r="441" spans="1:5" ht="21.75">
      <c r="A441" s="201" t="s">
        <v>579</v>
      </c>
      <c r="B441" s="201"/>
      <c r="C441" s="201"/>
      <c r="D441" s="201"/>
      <c r="E441" s="201"/>
    </row>
    <row r="442" spans="1:5" ht="33.950000000000003" customHeight="1">
      <c r="A442" s="203" t="s">
        <v>679</v>
      </c>
      <c r="B442" s="203"/>
      <c r="C442" s="203"/>
      <c r="D442" s="203"/>
      <c r="E442" s="203"/>
    </row>
    <row r="443" spans="1:5">
      <c r="A443" s="9" t="s">
        <v>139</v>
      </c>
      <c r="B443" s="10" t="s">
        <v>140</v>
      </c>
    </row>
    <row r="444" spans="1:5" ht="18.75">
      <c r="A444" s="17" t="s">
        <v>122</v>
      </c>
      <c r="B444" s="17" t="s">
        <v>40</v>
      </c>
      <c r="C444" s="17" t="s">
        <v>136</v>
      </c>
      <c r="D444" s="17" t="s">
        <v>137</v>
      </c>
      <c r="E444" s="17" t="s">
        <v>24</v>
      </c>
    </row>
    <row r="445" spans="1:5">
      <c r="A445" s="18" t="s">
        <v>42</v>
      </c>
      <c r="B445" s="18" t="s">
        <v>43</v>
      </c>
      <c r="C445" s="18" t="s">
        <v>138</v>
      </c>
      <c r="D445" s="18" t="s">
        <v>677</v>
      </c>
      <c r="E445" s="18" t="s">
        <v>25</v>
      </c>
    </row>
    <row r="446" spans="1:5" ht="18.75">
      <c r="A446" s="155">
        <v>2024</v>
      </c>
      <c r="B446" s="17" t="s">
        <v>168</v>
      </c>
      <c r="C446" s="172">
        <v>152417599</v>
      </c>
      <c r="D446" s="172">
        <v>287135521</v>
      </c>
      <c r="E446" s="179">
        <f t="shared" ref="E446:E450" si="139">SUM(C446:D447)</f>
        <v>439553120</v>
      </c>
    </row>
    <row r="447" spans="1:5" ht="14.45" customHeight="1">
      <c r="A447" s="155"/>
      <c r="B447" s="18" t="s">
        <v>169</v>
      </c>
      <c r="C447" s="172"/>
      <c r="D447" s="172"/>
      <c r="E447" s="179"/>
    </row>
    <row r="448" spans="1:5" ht="18.75">
      <c r="A448" s="155"/>
      <c r="B448" s="17" t="s">
        <v>170</v>
      </c>
      <c r="C448" s="172">
        <v>85704991</v>
      </c>
      <c r="D448" s="172">
        <v>191056147</v>
      </c>
      <c r="E448" s="179">
        <f t="shared" si="139"/>
        <v>276761138</v>
      </c>
    </row>
    <row r="449" spans="1:5" ht="14.45" customHeight="1">
      <c r="A449" s="155"/>
      <c r="B449" s="18" t="s">
        <v>171</v>
      </c>
      <c r="C449" s="172"/>
      <c r="D449" s="172"/>
      <c r="E449" s="179"/>
    </row>
    <row r="450" spans="1:5" ht="18.75">
      <c r="A450" s="155"/>
      <c r="B450" s="17" t="s">
        <v>172</v>
      </c>
      <c r="C450" s="172">
        <v>136442126</v>
      </c>
      <c r="D450" s="172">
        <v>248614005</v>
      </c>
      <c r="E450" s="179">
        <f t="shared" si="139"/>
        <v>385056131</v>
      </c>
    </row>
    <row r="451" spans="1:5" ht="14.45" customHeight="1">
      <c r="A451" s="155"/>
      <c r="B451" s="18" t="s">
        <v>49</v>
      </c>
      <c r="C451" s="172"/>
      <c r="D451" s="172"/>
      <c r="E451" s="179"/>
    </row>
    <row r="452" spans="1:5" ht="18.75">
      <c r="A452" s="155"/>
      <c r="B452" s="17" t="s">
        <v>24</v>
      </c>
      <c r="C452" s="145">
        <f>SUM(C446:C451)</f>
        <v>374564716</v>
      </c>
      <c r="D452" s="145">
        <f t="shared" ref="D452:E452" si="140">SUM(D446:D451)</f>
        <v>726805673</v>
      </c>
      <c r="E452" s="145">
        <f t="shared" si="140"/>
        <v>1101370389</v>
      </c>
    </row>
    <row r="453" spans="1:5" ht="14.45" customHeight="1">
      <c r="A453" s="155"/>
      <c r="B453" s="18" t="s">
        <v>25</v>
      </c>
      <c r="C453" s="145"/>
      <c r="D453" s="145"/>
      <c r="E453" s="145"/>
    </row>
    <row r="454" spans="1:5" ht="18.75">
      <c r="A454" s="155">
        <v>2023</v>
      </c>
      <c r="B454" s="17" t="s">
        <v>168</v>
      </c>
      <c r="C454" s="172">
        <v>101698401</v>
      </c>
      <c r="D454" s="172">
        <v>404883027</v>
      </c>
      <c r="E454" s="179">
        <f t="shared" ref="E454:E458" si="141">SUM(C454:D455)</f>
        <v>506581428</v>
      </c>
    </row>
    <row r="455" spans="1:5" ht="14.45" customHeight="1">
      <c r="A455" s="155"/>
      <c r="B455" s="18" t="s">
        <v>169</v>
      </c>
      <c r="C455" s="172"/>
      <c r="D455" s="172"/>
      <c r="E455" s="179"/>
    </row>
    <row r="456" spans="1:5" ht="18.75">
      <c r="A456" s="155"/>
      <c r="B456" s="17" t="s">
        <v>170</v>
      </c>
      <c r="C456" s="172">
        <v>164204259</v>
      </c>
      <c r="D456" s="172">
        <v>382201050</v>
      </c>
      <c r="E456" s="179">
        <f t="shared" si="141"/>
        <v>546405309</v>
      </c>
    </row>
    <row r="457" spans="1:5" ht="14.45" customHeight="1">
      <c r="A457" s="155"/>
      <c r="B457" s="18" t="s">
        <v>171</v>
      </c>
      <c r="C457" s="172"/>
      <c r="D457" s="172"/>
      <c r="E457" s="179"/>
    </row>
    <row r="458" spans="1:5" ht="18.75">
      <c r="A458" s="155"/>
      <c r="B458" s="17" t="s">
        <v>172</v>
      </c>
      <c r="C458" s="172">
        <v>185999254</v>
      </c>
      <c r="D458" s="172">
        <v>319586791</v>
      </c>
      <c r="E458" s="179">
        <f t="shared" si="141"/>
        <v>505586045</v>
      </c>
    </row>
    <row r="459" spans="1:5" ht="14.45" customHeight="1">
      <c r="A459" s="155"/>
      <c r="B459" s="18" t="s">
        <v>49</v>
      </c>
      <c r="C459" s="172"/>
      <c r="D459" s="172"/>
      <c r="E459" s="179"/>
    </row>
    <row r="460" spans="1:5" ht="18.75">
      <c r="A460" s="155"/>
      <c r="B460" s="17" t="s">
        <v>24</v>
      </c>
      <c r="C460" s="145">
        <f>SUM(C454:C459)</f>
        <v>451901914</v>
      </c>
      <c r="D460" s="145">
        <f t="shared" ref="D460" si="142">SUM(D454:D459)</f>
        <v>1106670868</v>
      </c>
      <c r="E460" s="145">
        <f t="shared" ref="E460" si="143">SUM(E454:E459)</f>
        <v>1558572782</v>
      </c>
    </row>
    <row r="461" spans="1:5" ht="14.45" customHeight="1">
      <c r="A461" s="155"/>
      <c r="B461" s="18" t="s">
        <v>25</v>
      </c>
      <c r="C461" s="145"/>
      <c r="D461" s="145"/>
      <c r="E461" s="145"/>
    </row>
    <row r="462" spans="1:5" s="20" customFormat="1">
      <c r="A462" s="11" t="s">
        <v>791</v>
      </c>
    </row>
    <row r="463" spans="1:5">
      <c r="A463" s="11" t="s">
        <v>793</v>
      </c>
    </row>
    <row r="464" spans="1:5">
      <c r="A464" s="26" t="s">
        <v>792</v>
      </c>
    </row>
    <row r="465" spans="1:12">
      <c r="A465" s="26"/>
    </row>
    <row r="466" spans="1:12" ht="21.75">
      <c r="A466" s="124" t="s">
        <v>680</v>
      </c>
      <c r="B466" s="124"/>
      <c r="C466" s="124"/>
      <c r="D466" s="124"/>
      <c r="E466" s="124"/>
      <c r="F466" s="124"/>
      <c r="G466" s="124"/>
      <c r="H466" s="124"/>
      <c r="I466" s="124"/>
      <c r="J466" s="124"/>
      <c r="K466" s="124"/>
      <c r="L466" s="124"/>
    </row>
    <row r="467" spans="1:12" ht="21.75">
      <c r="A467" s="124" t="s">
        <v>580</v>
      </c>
      <c r="B467" s="124"/>
      <c r="C467" s="124"/>
      <c r="D467" s="124"/>
      <c r="E467" s="124"/>
      <c r="F467" s="124"/>
      <c r="G467" s="124"/>
      <c r="H467" s="124"/>
      <c r="I467" s="124"/>
      <c r="J467" s="124"/>
      <c r="K467" s="124"/>
      <c r="L467" s="124"/>
    </row>
    <row r="468" spans="1:12">
      <c r="A468" s="176" t="s">
        <v>612</v>
      </c>
      <c r="B468" s="176"/>
      <c r="C468" s="176"/>
      <c r="D468" s="176"/>
      <c r="E468" s="176"/>
      <c r="F468" s="176"/>
      <c r="G468" s="176"/>
      <c r="H468" s="176"/>
      <c r="I468" s="176"/>
      <c r="J468" s="176"/>
      <c r="K468" s="176"/>
      <c r="L468" s="176"/>
    </row>
    <row r="469" spans="1:12" ht="36.950000000000003" customHeight="1">
      <c r="A469" s="113" t="s">
        <v>355</v>
      </c>
      <c r="B469" s="113" t="s">
        <v>356</v>
      </c>
      <c r="C469" s="155" t="s">
        <v>141</v>
      </c>
      <c r="D469" s="155"/>
      <c r="E469" s="155"/>
      <c r="F469" s="155"/>
      <c r="G469" s="155"/>
      <c r="H469" s="155"/>
      <c r="I469" s="155"/>
      <c r="J469" s="155"/>
      <c r="K469" s="155"/>
      <c r="L469" s="113" t="s">
        <v>847</v>
      </c>
    </row>
    <row r="470" spans="1:12" ht="15" customHeight="1">
      <c r="A470" s="114"/>
      <c r="B470" s="114"/>
      <c r="C470" s="146" t="s">
        <v>142</v>
      </c>
      <c r="D470" s="146"/>
      <c r="E470" s="146"/>
      <c r="F470" s="146"/>
      <c r="G470" s="146"/>
      <c r="H470" s="146"/>
      <c r="I470" s="146"/>
      <c r="J470" s="146"/>
      <c r="K470" s="146"/>
      <c r="L470" s="114"/>
    </row>
    <row r="471" spans="1:12" ht="18.75">
      <c r="A471" s="114"/>
      <c r="B471" s="114"/>
      <c r="C471" s="155" t="s">
        <v>143</v>
      </c>
      <c r="D471" s="155"/>
      <c r="E471" s="155"/>
      <c r="F471" s="155" t="s">
        <v>144</v>
      </c>
      <c r="G471" s="155"/>
      <c r="H471" s="155"/>
      <c r="I471" s="155" t="s">
        <v>145</v>
      </c>
      <c r="J471" s="155"/>
      <c r="K471" s="155"/>
      <c r="L471" s="114"/>
    </row>
    <row r="472" spans="1:12" ht="14.45" customHeight="1">
      <c r="A472" s="114"/>
      <c r="B472" s="114"/>
      <c r="C472" s="146" t="s">
        <v>146</v>
      </c>
      <c r="D472" s="146"/>
      <c r="E472" s="146"/>
      <c r="F472" s="146" t="s">
        <v>147</v>
      </c>
      <c r="G472" s="146"/>
      <c r="H472" s="146"/>
      <c r="I472" s="199" t="s">
        <v>148</v>
      </c>
      <c r="J472" s="199"/>
      <c r="K472" s="199"/>
      <c r="L472" s="114"/>
    </row>
    <row r="473" spans="1:12" ht="37.5">
      <c r="A473" s="114"/>
      <c r="B473" s="114"/>
      <c r="C473" s="17" t="s">
        <v>149</v>
      </c>
      <c r="D473" s="17" t="s">
        <v>150</v>
      </c>
      <c r="E473" s="17" t="s">
        <v>73</v>
      </c>
      <c r="F473" s="17" t="s">
        <v>149</v>
      </c>
      <c r="G473" s="17" t="s">
        <v>150</v>
      </c>
      <c r="H473" s="17" t="s">
        <v>73</v>
      </c>
      <c r="I473" s="17" t="s">
        <v>149</v>
      </c>
      <c r="J473" s="17" t="s">
        <v>150</v>
      </c>
      <c r="K473" s="17" t="s">
        <v>73</v>
      </c>
      <c r="L473" s="114"/>
    </row>
    <row r="474" spans="1:12" ht="25.5">
      <c r="A474" s="115"/>
      <c r="B474" s="115"/>
      <c r="C474" s="18" t="s">
        <v>151</v>
      </c>
      <c r="D474" s="18" t="s">
        <v>152</v>
      </c>
      <c r="E474" s="18" t="s">
        <v>25</v>
      </c>
      <c r="F474" s="18" t="s">
        <v>153</v>
      </c>
      <c r="G474" s="18" t="s">
        <v>154</v>
      </c>
      <c r="H474" s="17" t="s">
        <v>25</v>
      </c>
      <c r="I474" s="18" t="s">
        <v>153</v>
      </c>
      <c r="J474" s="18" t="s">
        <v>155</v>
      </c>
      <c r="K474" s="21" t="s">
        <v>25</v>
      </c>
      <c r="L474" s="114"/>
    </row>
    <row r="475" spans="1:12" ht="18.75">
      <c r="A475" s="155">
        <v>2024</v>
      </c>
      <c r="B475" s="17" t="s">
        <v>168</v>
      </c>
      <c r="C475" s="163">
        <v>572</v>
      </c>
      <c r="D475" s="172">
        <v>8045</v>
      </c>
      <c r="E475" s="186">
        <f>D475+C475</f>
        <v>8617</v>
      </c>
      <c r="F475" s="163">
        <v>5</v>
      </c>
      <c r="G475" s="163">
        <v>47</v>
      </c>
      <c r="H475" s="186">
        <f t="shared" ref="H475:H489" si="144">G475+F475</f>
        <v>52</v>
      </c>
      <c r="I475" s="163">
        <v>1</v>
      </c>
      <c r="J475" s="163">
        <v>22</v>
      </c>
      <c r="K475" s="186">
        <f t="shared" ref="K475:K489" si="145">J475+I475</f>
        <v>23</v>
      </c>
      <c r="L475" s="172">
        <f>K475+H475+E475</f>
        <v>8692</v>
      </c>
    </row>
    <row r="476" spans="1:12" ht="14.45" customHeight="1">
      <c r="A476" s="155"/>
      <c r="B476" s="18" t="s">
        <v>169</v>
      </c>
      <c r="C476" s="163"/>
      <c r="D476" s="172"/>
      <c r="E476" s="186"/>
      <c r="F476" s="163"/>
      <c r="G476" s="163"/>
      <c r="H476" s="186"/>
      <c r="I476" s="163"/>
      <c r="J476" s="163"/>
      <c r="K476" s="186"/>
      <c r="L476" s="172"/>
    </row>
    <row r="477" spans="1:12" ht="18.75">
      <c r="A477" s="155"/>
      <c r="B477" s="17" t="s">
        <v>170</v>
      </c>
      <c r="C477" s="163">
        <v>483</v>
      </c>
      <c r="D477" s="172">
        <v>7516</v>
      </c>
      <c r="E477" s="186">
        <f t="shared" ref="E477" si="146">D477+C477</f>
        <v>7999</v>
      </c>
      <c r="F477" s="163">
        <v>14</v>
      </c>
      <c r="G477" s="163">
        <v>131</v>
      </c>
      <c r="H477" s="186">
        <f t="shared" si="144"/>
        <v>145</v>
      </c>
      <c r="I477" s="163">
        <v>2</v>
      </c>
      <c r="J477" s="163">
        <v>23</v>
      </c>
      <c r="K477" s="186">
        <f t="shared" si="145"/>
        <v>25</v>
      </c>
      <c r="L477" s="172">
        <f t="shared" ref="L477" si="147">K477+H477+E477</f>
        <v>8169</v>
      </c>
    </row>
    <row r="478" spans="1:12" ht="14.45" customHeight="1">
      <c r="A478" s="155"/>
      <c r="B478" s="18" t="s">
        <v>171</v>
      </c>
      <c r="C478" s="163"/>
      <c r="D478" s="172"/>
      <c r="E478" s="186"/>
      <c r="F478" s="163"/>
      <c r="G478" s="163"/>
      <c r="H478" s="186"/>
      <c r="I478" s="163"/>
      <c r="J478" s="163"/>
      <c r="K478" s="186"/>
      <c r="L478" s="172"/>
    </row>
    <row r="479" spans="1:12" ht="18.75">
      <c r="A479" s="155"/>
      <c r="B479" s="17" t="s">
        <v>172</v>
      </c>
      <c r="C479" s="163">
        <v>527</v>
      </c>
      <c r="D479" s="172">
        <v>7950</v>
      </c>
      <c r="E479" s="186">
        <f t="shared" ref="E479" si="148">D479+C479</f>
        <v>8477</v>
      </c>
      <c r="F479" s="163">
        <v>9</v>
      </c>
      <c r="G479" s="163">
        <v>120</v>
      </c>
      <c r="H479" s="186">
        <f t="shared" si="144"/>
        <v>129</v>
      </c>
      <c r="I479" s="163">
        <v>0</v>
      </c>
      <c r="J479" s="163">
        <v>20</v>
      </c>
      <c r="K479" s="186">
        <f t="shared" si="145"/>
        <v>20</v>
      </c>
      <c r="L479" s="172">
        <f t="shared" ref="L479" si="149">K479+H479+E479</f>
        <v>8626</v>
      </c>
    </row>
    <row r="480" spans="1:12" ht="14.45" customHeight="1">
      <c r="A480" s="155"/>
      <c r="B480" s="18" t="s">
        <v>49</v>
      </c>
      <c r="C480" s="163"/>
      <c r="D480" s="172"/>
      <c r="E480" s="186"/>
      <c r="F480" s="163"/>
      <c r="G480" s="163"/>
      <c r="H480" s="186"/>
      <c r="I480" s="163"/>
      <c r="J480" s="163"/>
      <c r="K480" s="186"/>
      <c r="L480" s="172"/>
    </row>
    <row r="481" spans="1:12" ht="18.75">
      <c r="A481" s="155"/>
      <c r="B481" s="17" t="s">
        <v>24</v>
      </c>
      <c r="C481" s="186">
        <f>SUM(C475:C480)</f>
        <v>1582</v>
      </c>
      <c r="D481" s="186">
        <f t="shared" ref="D481:L481" si="150">SUM(D475:D480)</f>
        <v>23511</v>
      </c>
      <c r="E481" s="186">
        <f t="shared" ref="E481" si="151">D481+C481</f>
        <v>25093</v>
      </c>
      <c r="F481" s="186">
        <f t="shared" si="150"/>
        <v>28</v>
      </c>
      <c r="G481" s="186">
        <f t="shared" si="150"/>
        <v>298</v>
      </c>
      <c r="H481" s="186">
        <f t="shared" si="144"/>
        <v>326</v>
      </c>
      <c r="I481" s="186">
        <f t="shared" si="150"/>
        <v>3</v>
      </c>
      <c r="J481" s="186">
        <f t="shared" si="150"/>
        <v>65</v>
      </c>
      <c r="K481" s="186">
        <f t="shared" si="145"/>
        <v>68</v>
      </c>
      <c r="L481" s="186">
        <f t="shared" si="150"/>
        <v>25487</v>
      </c>
    </row>
    <row r="482" spans="1:12" ht="14.45" customHeight="1">
      <c r="A482" s="155"/>
      <c r="B482" s="18" t="s">
        <v>25</v>
      </c>
      <c r="C482" s="186"/>
      <c r="D482" s="186"/>
      <c r="E482" s="186"/>
      <c r="F482" s="186"/>
      <c r="G482" s="186"/>
      <c r="H482" s="186"/>
      <c r="I482" s="186"/>
      <c r="J482" s="186"/>
      <c r="K482" s="186"/>
      <c r="L482" s="186"/>
    </row>
    <row r="483" spans="1:12" ht="18.75">
      <c r="A483" s="155">
        <v>2023</v>
      </c>
      <c r="B483" s="17" t="s">
        <v>168</v>
      </c>
      <c r="C483" s="163">
        <v>494</v>
      </c>
      <c r="D483" s="172">
        <v>6398</v>
      </c>
      <c r="E483" s="186">
        <f t="shared" ref="E483:E489" si="152">D483+C483</f>
        <v>6892</v>
      </c>
      <c r="F483" s="163">
        <v>2</v>
      </c>
      <c r="G483" s="163">
        <v>63</v>
      </c>
      <c r="H483" s="186">
        <f t="shared" si="144"/>
        <v>65</v>
      </c>
      <c r="I483" s="163">
        <v>3</v>
      </c>
      <c r="J483" s="163">
        <v>25</v>
      </c>
      <c r="K483" s="186">
        <f t="shared" si="145"/>
        <v>28</v>
      </c>
      <c r="L483" s="172">
        <f>K483+H483+E483</f>
        <v>6985</v>
      </c>
    </row>
    <row r="484" spans="1:12" ht="14.45" customHeight="1">
      <c r="A484" s="155"/>
      <c r="B484" s="18" t="s">
        <v>169</v>
      </c>
      <c r="C484" s="163"/>
      <c r="D484" s="172"/>
      <c r="E484" s="186"/>
      <c r="F484" s="163"/>
      <c r="G484" s="163"/>
      <c r="H484" s="186"/>
      <c r="I484" s="163"/>
      <c r="J484" s="163"/>
      <c r="K484" s="186"/>
      <c r="L484" s="172"/>
    </row>
    <row r="485" spans="1:12" ht="18.75">
      <c r="A485" s="155"/>
      <c r="B485" s="17" t="s">
        <v>170</v>
      </c>
      <c r="C485" s="163">
        <v>557</v>
      </c>
      <c r="D485" s="172">
        <v>7538</v>
      </c>
      <c r="E485" s="186">
        <f t="shared" si="152"/>
        <v>8095</v>
      </c>
      <c r="F485" s="163">
        <v>11</v>
      </c>
      <c r="G485" s="163">
        <v>30</v>
      </c>
      <c r="H485" s="186">
        <f t="shared" si="144"/>
        <v>41</v>
      </c>
      <c r="I485" s="163">
        <v>2</v>
      </c>
      <c r="J485" s="163">
        <v>16</v>
      </c>
      <c r="K485" s="186">
        <f t="shared" si="145"/>
        <v>18</v>
      </c>
      <c r="L485" s="172">
        <f t="shared" ref="L485" si="153">K485+H485+E485</f>
        <v>8154</v>
      </c>
    </row>
    <row r="486" spans="1:12" ht="14.45" customHeight="1">
      <c r="A486" s="155"/>
      <c r="B486" s="18" t="s">
        <v>171</v>
      </c>
      <c r="C486" s="163"/>
      <c r="D486" s="172"/>
      <c r="E486" s="186"/>
      <c r="F486" s="163"/>
      <c r="G486" s="163"/>
      <c r="H486" s="186"/>
      <c r="I486" s="163"/>
      <c r="J486" s="163"/>
      <c r="K486" s="186"/>
      <c r="L486" s="172"/>
    </row>
    <row r="487" spans="1:12" ht="18.75">
      <c r="A487" s="155"/>
      <c r="B487" s="17" t="s">
        <v>172</v>
      </c>
      <c r="C487" s="163">
        <v>434</v>
      </c>
      <c r="D487" s="172">
        <v>6906</v>
      </c>
      <c r="E487" s="186">
        <f t="shared" si="152"/>
        <v>7340</v>
      </c>
      <c r="F487" s="163">
        <v>14</v>
      </c>
      <c r="G487" s="163">
        <v>60</v>
      </c>
      <c r="H487" s="186">
        <f t="shared" si="144"/>
        <v>74</v>
      </c>
      <c r="I487" s="163">
        <v>0</v>
      </c>
      <c r="J487" s="163">
        <v>12</v>
      </c>
      <c r="K487" s="186">
        <f t="shared" si="145"/>
        <v>12</v>
      </c>
      <c r="L487" s="172">
        <f t="shared" ref="L487" si="154">K487+H487+E487</f>
        <v>7426</v>
      </c>
    </row>
    <row r="488" spans="1:12" ht="14.45" customHeight="1">
      <c r="A488" s="155"/>
      <c r="B488" s="18" t="s">
        <v>49</v>
      </c>
      <c r="C488" s="163"/>
      <c r="D488" s="172"/>
      <c r="E488" s="186"/>
      <c r="F488" s="163"/>
      <c r="G488" s="163"/>
      <c r="H488" s="186"/>
      <c r="I488" s="163"/>
      <c r="J488" s="163"/>
      <c r="K488" s="186"/>
      <c r="L488" s="172"/>
    </row>
    <row r="489" spans="1:12" ht="18.75">
      <c r="A489" s="155"/>
      <c r="B489" s="17" t="s">
        <v>24</v>
      </c>
      <c r="C489" s="186">
        <f>SUM(C483:C488)</f>
        <v>1485</v>
      </c>
      <c r="D489" s="186">
        <f t="shared" ref="D489:L489" si="155">SUM(D483:D488)</f>
        <v>20842</v>
      </c>
      <c r="E489" s="186">
        <f t="shared" si="152"/>
        <v>22327</v>
      </c>
      <c r="F489" s="186">
        <f t="shared" si="155"/>
        <v>27</v>
      </c>
      <c r="G489" s="186">
        <f t="shared" si="155"/>
        <v>153</v>
      </c>
      <c r="H489" s="186">
        <f t="shared" si="144"/>
        <v>180</v>
      </c>
      <c r="I489" s="186">
        <f t="shared" si="155"/>
        <v>5</v>
      </c>
      <c r="J489" s="186">
        <f t="shared" si="155"/>
        <v>53</v>
      </c>
      <c r="K489" s="186">
        <f t="shared" si="145"/>
        <v>58</v>
      </c>
      <c r="L489" s="186">
        <f t="shared" si="155"/>
        <v>22565</v>
      </c>
    </row>
    <row r="490" spans="1:12" ht="14.45" customHeight="1">
      <c r="A490" s="155"/>
      <c r="B490" s="18" t="s">
        <v>25</v>
      </c>
      <c r="C490" s="186"/>
      <c r="D490" s="186"/>
      <c r="E490" s="186"/>
      <c r="F490" s="186"/>
      <c r="G490" s="186"/>
      <c r="H490" s="186"/>
      <c r="I490" s="186"/>
      <c r="J490" s="186"/>
      <c r="K490" s="186"/>
      <c r="L490" s="186"/>
    </row>
    <row r="491" spans="1:12">
      <c r="A491" s="9" t="s">
        <v>156</v>
      </c>
      <c r="B491" s="71" t="s">
        <v>47</v>
      </c>
      <c r="C491" s="71" t="s">
        <v>681</v>
      </c>
      <c r="D491" s="14" t="s">
        <v>157</v>
      </c>
    </row>
    <row r="492" spans="1:12">
      <c r="A492" s="73"/>
    </row>
    <row r="493" spans="1:12">
      <c r="A493" s="80"/>
    </row>
    <row r="494" spans="1:12">
      <c r="A494" s="81"/>
    </row>
    <row r="495" spans="1:12" ht="21.75">
      <c r="A495" s="124" t="s">
        <v>682</v>
      </c>
      <c r="B495" s="124"/>
      <c r="C495" s="124"/>
      <c r="D495" s="124"/>
      <c r="E495" s="124"/>
      <c r="F495" s="124"/>
      <c r="G495" s="124"/>
      <c r="H495" s="124"/>
    </row>
    <row r="496" spans="1:12" ht="21.75">
      <c r="A496" s="124" t="s">
        <v>581</v>
      </c>
      <c r="B496" s="124"/>
      <c r="C496" s="124"/>
      <c r="D496" s="124"/>
      <c r="E496" s="124"/>
      <c r="F496" s="124"/>
      <c r="G496" s="124"/>
      <c r="H496" s="124"/>
    </row>
    <row r="497" spans="1:8">
      <c r="A497" s="176" t="s">
        <v>613</v>
      </c>
      <c r="B497" s="176"/>
      <c r="C497" s="176"/>
      <c r="D497" s="176"/>
      <c r="E497" s="176"/>
      <c r="F497" s="176"/>
      <c r="G497" s="176"/>
      <c r="H497" s="176"/>
    </row>
    <row r="498" spans="1:8" ht="18.600000000000001" customHeight="1">
      <c r="A498" s="113" t="s">
        <v>355</v>
      </c>
      <c r="B498" s="113" t="s">
        <v>356</v>
      </c>
      <c r="C498" s="231" t="s">
        <v>158</v>
      </c>
      <c r="D498" s="231"/>
      <c r="E498" s="231"/>
      <c r="F498" s="231"/>
      <c r="G498" s="231"/>
      <c r="H498" s="113" t="s">
        <v>802</v>
      </c>
    </row>
    <row r="499" spans="1:8" ht="14.45" customHeight="1">
      <c r="A499" s="114"/>
      <c r="B499" s="114"/>
      <c r="C499" s="199" t="s">
        <v>62</v>
      </c>
      <c r="D499" s="199"/>
      <c r="E499" s="199"/>
      <c r="F499" s="199"/>
      <c r="G499" s="199"/>
      <c r="H499" s="114"/>
    </row>
    <row r="500" spans="1:8" ht="14.45" customHeight="1">
      <c r="A500" s="114"/>
      <c r="B500" s="114"/>
      <c r="C500" s="232"/>
      <c r="D500" s="232"/>
      <c r="E500" s="232"/>
      <c r="F500" s="232"/>
      <c r="G500" s="232"/>
      <c r="H500" s="114"/>
    </row>
    <row r="501" spans="1:8" ht="18.75">
      <c r="A501" s="114"/>
      <c r="B501" s="114"/>
      <c r="C501" s="17" t="s">
        <v>159</v>
      </c>
      <c r="D501" s="17" t="s">
        <v>160</v>
      </c>
      <c r="E501" s="17" t="s">
        <v>161</v>
      </c>
      <c r="F501" s="17" t="s">
        <v>162</v>
      </c>
      <c r="G501" s="17" t="s">
        <v>163</v>
      </c>
      <c r="H501" s="114"/>
    </row>
    <row r="502" spans="1:8" ht="25.5">
      <c r="A502" s="115"/>
      <c r="B502" s="115"/>
      <c r="C502" s="18" t="s">
        <v>164</v>
      </c>
      <c r="D502" s="18" t="s">
        <v>165</v>
      </c>
      <c r="E502" s="18" t="s">
        <v>166</v>
      </c>
      <c r="F502" s="18" t="s">
        <v>167</v>
      </c>
      <c r="G502" s="18" t="s">
        <v>683</v>
      </c>
      <c r="H502" s="115"/>
    </row>
    <row r="503" spans="1:8" ht="14.45" customHeight="1">
      <c r="A503" s="113">
        <v>2024</v>
      </c>
      <c r="B503" s="17" t="s">
        <v>168</v>
      </c>
      <c r="C503" s="162">
        <v>488</v>
      </c>
      <c r="D503" s="162">
        <v>113</v>
      </c>
      <c r="E503" s="163">
        <v>14</v>
      </c>
      <c r="F503" s="163">
        <v>0</v>
      </c>
      <c r="G503" s="163">
        <v>13</v>
      </c>
      <c r="H503" s="162">
        <f>SUM(C503:G504)</f>
        <v>628</v>
      </c>
    </row>
    <row r="504" spans="1:8" ht="15" customHeight="1">
      <c r="A504" s="114"/>
      <c r="B504" s="18" t="s">
        <v>169</v>
      </c>
      <c r="C504" s="162"/>
      <c r="D504" s="162"/>
      <c r="E504" s="163"/>
      <c r="F504" s="163"/>
      <c r="G504" s="163"/>
      <c r="H504" s="162"/>
    </row>
    <row r="505" spans="1:8" ht="18.75">
      <c r="A505" s="114"/>
      <c r="B505" s="17" t="s">
        <v>170</v>
      </c>
      <c r="C505" s="163">
        <v>551</v>
      </c>
      <c r="D505" s="163">
        <v>126</v>
      </c>
      <c r="E505" s="163">
        <v>17</v>
      </c>
      <c r="F505" s="163">
        <v>0</v>
      </c>
      <c r="G505" s="163">
        <v>5</v>
      </c>
      <c r="H505" s="162">
        <f t="shared" ref="H505" si="156">SUM(C505:G506)</f>
        <v>699</v>
      </c>
    </row>
    <row r="506" spans="1:8" ht="15" customHeight="1">
      <c r="A506" s="114"/>
      <c r="B506" s="18" t="s">
        <v>171</v>
      </c>
      <c r="C506" s="163"/>
      <c r="D506" s="163"/>
      <c r="E506" s="163"/>
      <c r="F506" s="163"/>
      <c r="G506" s="163"/>
      <c r="H506" s="162"/>
    </row>
    <row r="507" spans="1:8" ht="18.75">
      <c r="A507" s="114"/>
      <c r="B507" s="17" t="s">
        <v>172</v>
      </c>
      <c r="C507" s="163">
        <v>598</v>
      </c>
      <c r="D507" s="163">
        <v>157</v>
      </c>
      <c r="E507" s="163">
        <v>16</v>
      </c>
      <c r="F507" s="163">
        <v>0</v>
      </c>
      <c r="G507" s="163">
        <v>11</v>
      </c>
      <c r="H507" s="162">
        <f t="shared" ref="H507" si="157">SUM(C507:G508)</f>
        <v>782</v>
      </c>
    </row>
    <row r="508" spans="1:8" ht="15" customHeight="1">
      <c r="A508" s="114"/>
      <c r="B508" s="18" t="s">
        <v>49</v>
      </c>
      <c r="C508" s="163"/>
      <c r="D508" s="163"/>
      <c r="E508" s="163"/>
      <c r="F508" s="163"/>
      <c r="G508" s="163"/>
      <c r="H508" s="162"/>
    </row>
    <row r="509" spans="1:8" ht="18.75">
      <c r="A509" s="114"/>
      <c r="B509" s="17" t="s">
        <v>24</v>
      </c>
      <c r="C509" s="145">
        <f>SUM(C503:C507)</f>
        <v>1637</v>
      </c>
      <c r="D509" s="145">
        <f t="shared" ref="D509:H509" si="158">SUM(D503:D507)</f>
        <v>396</v>
      </c>
      <c r="E509" s="145">
        <f t="shared" si="158"/>
        <v>47</v>
      </c>
      <c r="F509" s="145">
        <f t="shared" si="158"/>
        <v>0</v>
      </c>
      <c r="G509" s="145">
        <f t="shared" si="158"/>
        <v>29</v>
      </c>
      <c r="H509" s="145">
        <f t="shared" si="158"/>
        <v>2109</v>
      </c>
    </row>
    <row r="510" spans="1:8" ht="15" customHeight="1">
      <c r="A510" s="115"/>
      <c r="B510" s="18" t="s">
        <v>25</v>
      </c>
      <c r="C510" s="145"/>
      <c r="D510" s="145"/>
      <c r="E510" s="145"/>
      <c r="F510" s="145"/>
      <c r="G510" s="145"/>
      <c r="H510" s="145"/>
    </row>
    <row r="511" spans="1:8" ht="18.75">
      <c r="A511" s="113">
        <v>2023</v>
      </c>
      <c r="B511" s="17" t="s">
        <v>168</v>
      </c>
      <c r="C511" s="163">
        <v>345</v>
      </c>
      <c r="D511" s="163">
        <v>72</v>
      </c>
      <c r="E511" s="163">
        <v>14</v>
      </c>
      <c r="F511" s="163">
        <v>0</v>
      </c>
      <c r="G511" s="163">
        <v>26</v>
      </c>
      <c r="H511" s="162">
        <f>SUM(C511:G512)</f>
        <v>457</v>
      </c>
    </row>
    <row r="512" spans="1:8" ht="15" customHeight="1">
      <c r="A512" s="114"/>
      <c r="B512" s="18" t="s">
        <v>169</v>
      </c>
      <c r="C512" s="163"/>
      <c r="D512" s="163"/>
      <c r="E512" s="163"/>
      <c r="F512" s="163"/>
      <c r="G512" s="163"/>
      <c r="H512" s="162"/>
    </row>
    <row r="513" spans="1:8" ht="18.75">
      <c r="A513" s="114"/>
      <c r="B513" s="17" t="s">
        <v>170</v>
      </c>
      <c r="C513" s="163">
        <v>394</v>
      </c>
      <c r="D513" s="163">
        <v>99</v>
      </c>
      <c r="E513" s="163">
        <v>10</v>
      </c>
      <c r="F513" s="163">
        <v>1</v>
      </c>
      <c r="G513" s="163">
        <v>12</v>
      </c>
      <c r="H513" s="162">
        <f t="shared" ref="H513" si="159">SUM(C513:G514)</f>
        <v>516</v>
      </c>
    </row>
    <row r="514" spans="1:8" ht="15" customHeight="1">
      <c r="A514" s="114"/>
      <c r="B514" s="18" t="s">
        <v>171</v>
      </c>
      <c r="C514" s="163"/>
      <c r="D514" s="163"/>
      <c r="E514" s="163"/>
      <c r="F514" s="163"/>
      <c r="G514" s="163"/>
      <c r="H514" s="162"/>
    </row>
    <row r="515" spans="1:8" ht="18.75">
      <c r="A515" s="114"/>
      <c r="B515" s="17" t="s">
        <v>172</v>
      </c>
      <c r="C515" s="163">
        <v>490</v>
      </c>
      <c r="D515" s="163">
        <v>82</v>
      </c>
      <c r="E515" s="163">
        <v>15</v>
      </c>
      <c r="F515" s="163">
        <v>0</v>
      </c>
      <c r="G515" s="163">
        <v>11</v>
      </c>
      <c r="H515" s="162">
        <f t="shared" ref="H515" si="160">SUM(C515:G516)</f>
        <v>598</v>
      </c>
    </row>
    <row r="516" spans="1:8" ht="15" customHeight="1">
      <c r="A516" s="114"/>
      <c r="B516" s="18" t="s">
        <v>49</v>
      </c>
      <c r="C516" s="163"/>
      <c r="D516" s="163"/>
      <c r="E516" s="163"/>
      <c r="F516" s="163"/>
      <c r="G516" s="163"/>
      <c r="H516" s="162"/>
    </row>
    <row r="517" spans="1:8" ht="18.75">
      <c r="A517" s="114"/>
      <c r="B517" s="17" t="s">
        <v>24</v>
      </c>
      <c r="C517" s="145">
        <f>SUM(C511:C515)</f>
        <v>1229</v>
      </c>
      <c r="D517" s="145">
        <f t="shared" ref="D517:H517" si="161">SUM(D511:D515)</f>
        <v>253</v>
      </c>
      <c r="E517" s="145">
        <f t="shared" si="161"/>
        <v>39</v>
      </c>
      <c r="F517" s="145">
        <f t="shared" si="161"/>
        <v>1</v>
      </c>
      <c r="G517" s="145">
        <f t="shared" si="161"/>
        <v>49</v>
      </c>
      <c r="H517" s="145">
        <f t="shared" si="161"/>
        <v>1571</v>
      </c>
    </row>
    <row r="518" spans="1:8" ht="15" customHeight="1">
      <c r="A518" s="115"/>
      <c r="B518" s="18" t="s">
        <v>25</v>
      </c>
      <c r="C518" s="145"/>
      <c r="D518" s="145"/>
      <c r="E518" s="145"/>
      <c r="F518" s="145"/>
      <c r="G518" s="145"/>
      <c r="H518" s="145"/>
    </row>
    <row r="519" spans="1:8">
      <c r="A519" s="11" t="s">
        <v>156</v>
      </c>
      <c r="B519" s="80" t="s">
        <v>47</v>
      </c>
      <c r="C519" s="80" t="s">
        <v>684</v>
      </c>
      <c r="D519" s="80" t="s">
        <v>685</v>
      </c>
    </row>
    <row r="520" spans="1:8">
      <c r="A520" s="11" t="s">
        <v>174</v>
      </c>
    </row>
    <row r="521" spans="1:8">
      <c r="A521" s="82" t="s">
        <v>175</v>
      </c>
    </row>
    <row r="522" spans="1:8" ht="21.75">
      <c r="A522" s="6"/>
    </row>
    <row r="523" spans="1:8">
      <c r="A523" s="83"/>
    </row>
    <row r="524" spans="1:8" ht="21.75">
      <c r="A524" s="124" t="s">
        <v>686</v>
      </c>
      <c r="B524" s="124"/>
      <c r="C524" s="124"/>
      <c r="D524" s="124"/>
      <c r="E524" s="124"/>
      <c r="F524" s="124"/>
      <c r="G524" s="124"/>
      <c r="H524" s="124"/>
    </row>
    <row r="525" spans="1:8" ht="21.75">
      <c r="A525" s="124" t="s">
        <v>789</v>
      </c>
      <c r="B525" s="124"/>
      <c r="C525" s="124"/>
      <c r="D525" s="124"/>
      <c r="E525" s="124"/>
      <c r="F525" s="124"/>
      <c r="G525" s="124"/>
      <c r="H525" s="124"/>
    </row>
    <row r="526" spans="1:8">
      <c r="A526" s="176" t="s">
        <v>790</v>
      </c>
      <c r="B526" s="176"/>
      <c r="C526" s="176"/>
      <c r="D526" s="176"/>
      <c r="E526" s="176"/>
      <c r="F526" s="176"/>
      <c r="G526" s="176"/>
      <c r="H526" s="176"/>
    </row>
    <row r="527" spans="1:8" ht="21.75">
      <c r="A527" s="113" t="s">
        <v>355</v>
      </c>
      <c r="B527" s="113" t="s">
        <v>356</v>
      </c>
      <c r="C527" s="137" t="s">
        <v>177</v>
      </c>
      <c r="D527" s="137"/>
      <c r="E527" s="137"/>
      <c r="F527" s="137"/>
      <c r="G527" s="137"/>
      <c r="H527" s="137"/>
    </row>
    <row r="528" spans="1:8" ht="14.45" customHeight="1">
      <c r="A528" s="114"/>
      <c r="B528" s="114"/>
      <c r="C528" s="138" t="s">
        <v>846</v>
      </c>
      <c r="D528" s="138"/>
      <c r="E528" s="138"/>
      <c r="F528" s="138"/>
      <c r="G528" s="138"/>
      <c r="H528" s="138"/>
    </row>
    <row r="529" spans="1:8" ht="18.600000000000001" customHeight="1">
      <c r="A529" s="114"/>
      <c r="B529" s="114"/>
      <c r="C529" s="155" t="s">
        <v>178</v>
      </c>
      <c r="D529" s="155"/>
      <c r="E529" s="155"/>
      <c r="F529" s="155" t="s">
        <v>179</v>
      </c>
      <c r="G529" s="155"/>
      <c r="H529" s="155"/>
    </row>
    <row r="530" spans="1:8" ht="15" customHeight="1">
      <c r="A530" s="114"/>
      <c r="B530" s="114"/>
      <c r="C530" s="146" t="s">
        <v>180</v>
      </c>
      <c r="D530" s="146"/>
      <c r="E530" s="146"/>
      <c r="F530" s="200" t="s">
        <v>687</v>
      </c>
      <c r="G530" s="200"/>
      <c r="H530" s="200"/>
    </row>
    <row r="531" spans="1:8" ht="37.5">
      <c r="A531" s="114"/>
      <c r="B531" s="114"/>
      <c r="C531" s="17" t="s">
        <v>181</v>
      </c>
      <c r="D531" s="17" t="s">
        <v>182</v>
      </c>
      <c r="E531" s="17" t="s">
        <v>183</v>
      </c>
      <c r="F531" s="17" t="s">
        <v>845</v>
      </c>
      <c r="G531" s="17" t="s">
        <v>182</v>
      </c>
      <c r="H531" s="17" t="s">
        <v>183</v>
      </c>
    </row>
    <row r="532" spans="1:8" ht="25.5">
      <c r="A532" s="115"/>
      <c r="B532" s="115"/>
      <c r="C532" s="108" t="s">
        <v>184</v>
      </c>
      <c r="D532" s="108" t="s">
        <v>185</v>
      </c>
      <c r="E532" s="108" t="s">
        <v>186</v>
      </c>
      <c r="F532" s="17" t="s">
        <v>187</v>
      </c>
      <c r="G532" s="108" t="s">
        <v>185</v>
      </c>
      <c r="H532" s="108" t="s">
        <v>186</v>
      </c>
    </row>
    <row r="533" spans="1:8" ht="18.75">
      <c r="A533" s="155">
        <v>2024</v>
      </c>
      <c r="B533" s="17" t="s">
        <v>168</v>
      </c>
      <c r="C533" s="187">
        <v>307</v>
      </c>
      <c r="D533" s="187">
        <v>254</v>
      </c>
      <c r="E533" s="188">
        <v>516278.64</v>
      </c>
      <c r="F533" s="187">
        <v>18</v>
      </c>
      <c r="G533" s="187">
        <v>19</v>
      </c>
      <c r="H533" s="188">
        <v>122153.93</v>
      </c>
    </row>
    <row r="534" spans="1:8">
      <c r="A534" s="155"/>
      <c r="B534" s="18" t="s">
        <v>169</v>
      </c>
      <c r="C534" s="187"/>
      <c r="D534" s="187"/>
      <c r="E534" s="188"/>
      <c r="F534" s="187"/>
      <c r="G534" s="187"/>
      <c r="H534" s="188"/>
    </row>
    <row r="535" spans="1:8" ht="18.75">
      <c r="A535" s="155"/>
      <c r="B535" s="17" t="s">
        <v>170</v>
      </c>
      <c r="C535" s="187">
        <v>337</v>
      </c>
      <c r="D535" s="187">
        <v>211</v>
      </c>
      <c r="E535" s="188">
        <v>536414.11</v>
      </c>
      <c r="F535" s="187">
        <v>39</v>
      </c>
      <c r="G535" s="187">
        <v>17</v>
      </c>
      <c r="H535" s="188">
        <v>42039.7</v>
      </c>
    </row>
    <row r="536" spans="1:8">
      <c r="A536" s="155"/>
      <c r="B536" s="18" t="s">
        <v>171</v>
      </c>
      <c r="C536" s="187"/>
      <c r="D536" s="187"/>
      <c r="E536" s="188"/>
      <c r="F536" s="187"/>
      <c r="G536" s="187"/>
      <c r="H536" s="188"/>
    </row>
    <row r="537" spans="1:8" ht="18.75">
      <c r="A537" s="155"/>
      <c r="B537" s="17" t="s">
        <v>172</v>
      </c>
      <c r="C537" s="187">
        <v>441</v>
      </c>
      <c r="D537" s="187">
        <v>195</v>
      </c>
      <c r="E537" s="188">
        <v>869591.84</v>
      </c>
      <c r="F537" s="187">
        <v>70</v>
      </c>
      <c r="G537" s="187">
        <v>11</v>
      </c>
      <c r="H537" s="188">
        <v>91362.83</v>
      </c>
    </row>
    <row r="538" spans="1:8">
      <c r="A538" s="155"/>
      <c r="B538" s="18" t="s">
        <v>49</v>
      </c>
      <c r="C538" s="187"/>
      <c r="D538" s="187"/>
      <c r="E538" s="188"/>
      <c r="F538" s="187"/>
      <c r="G538" s="187"/>
      <c r="H538" s="188"/>
    </row>
    <row r="539" spans="1:8" ht="18.75">
      <c r="A539" s="155"/>
      <c r="B539" s="22" t="s">
        <v>24</v>
      </c>
      <c r="C539" s="145">
        <f>SUM(C533:C537)</f>
        <v>1085</v>
      </c>
      <c r="D539" s="145">
        <f t="shared" ref="D539:E539" si="162">SUM(D533:D537)</f>
        <v>660</v>
      </c>
      <c r="E539" s="233">
        <f t="shared" si="162"/>
        <v>1922284.5899999999</v>
      </c>
      <c r="F539" s="145">
        <f t="shared" ref="F539:H539" si="163">SUM(F533:F537)</f>
        <v>127</v>
      </c>
      <c r="G539" s="145">
        <f t="shared" si="163"/>
        <v>47</v>
      </c>
      <c r="H539" s="234">
        <f t="shared" si="163"/>
        <v>255556.46000000002</v>
      </c>
    </row>
    <row r="540" spans="1:8" ht="14.45" customHeight="1">
      <c r="A540" s="155"/>
      <c r="B540" s="23" t="s">
        <v>25</v>
      </c>
      <c r="C540" s="145"/>
      <c r="D540" s="145"/>
      <c r="E540" s="233"/>
      <c r="F540" s="145"/>
      <c r="G540" s="145"/>
      <c r="H540" s="234"/>
    </row>
    <row r="541" spans="1:8" ht="15.75">
      <c r="A541" s="155">
        <v>2023</v>
      </c>
      <c r="B541" s="52" t="s">
        <v>168</v>
      </c>
      <c r="C541" s="187">
        <v>176</v>
      </c>
      <c r="D541" s="187">
        <v>184</v>
      </c>
      <c r="E541" s="188">
        <v>364048.8</v>
      </c>
      <c r="F541" s="187">
        <v>15</v>
      </c>
      <c r="G541" s="187">
        <v>27</v>
      </c>
      <c r="H541" s="188">
        <v>23477.5</v>
      </c>
    </row>
    <row r="542" spans="1:8">
      <c r="A542" s="155"/>
      <c r="B542" s="23" t="s">
        <v>169</v>
      </c>
      <c r="C542" s="187"/>
      <c r="D542" s="187"/>
      <c r="E542" s="188"/>
      <c r="F542" s="187"/>
      <c r="G542" s="187"/>
      <c r="H542" s="188"/>
    </row>
    <row r="543" spans="1:8" ht="18.75">
      <c r="A543" s="155"/>
      <c r="B543" s="22" t="s">
        <v>170</v>
      </c>
      <c r="C543" s="187">
        <v>202</v>
      </c>
      <c r="D543" s="187">
        <v>199</v>
      </c>
      <c r="E543" s="188">
        <v>121652.7</v>
      </c>
      <c r="F543" s="187">
        <v>9</v>
      </c>
      <c r="G543" s="187">
        <v>11</v>
      </c>
      <c r="H543" s="188">
        <v>25083</v>
      </c>
    </row>
    <row r="544" spans="1:8">
      <c r="A544" s="155"/>
      <c r="B544" s="23" t="s">
        <v>171</v>
      </c>
      <c r="C544" s="187"/>
      <c r="D544" s="187"/>
      <c r="E544" s="188"/>
      <c r="F544" s="187"/>
      <c r="G544" s="187"/>
      <c r="H544" s="188"/>
    </row>
    <row r="545" spans="1:8" ht="18.75">
      <c r="A545" s="155"/>
      <c r="B545" s="22" t="s">
        <v>172</v>
      </c>
      <c r="C545" s="187">
        <v>265</v>
      </c>
      <c r="D545" s="187">
        <v>176</v>
      </c>
      <c r="E545" s="188">
        <v>154799.67000000001</v>
      </c>
      <c r="F545" s="187">
        <v>16</v>
      </c>
      <c r="G545" s="187">
        <v>11</v>
      </c>
      <c r="H545" s="188">
        <v>24786.2</v>
      </c>
    </row>
    <row r="546" spans="1:8">
      <c r="A546" s="155"/>
      <c r="B546" s="23" t="s">
        <v>49</v>
      </c>
      <c r="C546" s="187"/>
      <c r="D546" s="187"/>
      <c r="E546" s="188"/>
      <c r="F546" s="187"/>
      <c r="G546" s="187"/>
      <c r="H546" s="188"/>
    </row>
    <row r="547" spans="1:8" ht="18.75">
      <c r="A547" s="155"/>
      <c r="B547" s="22" t="s">
        <v>24</v>
      </c>
      <c r="C547" s="145">
        <f>SUM(C541:C545)</f>
        <v>643</v>
      </c>
      <c r="D547" s="145">
        <f t="shared" ref="D547:H547" si="164">SUM(D541:D545)</f>
        <v>559</v>
      </c>
      <c r="E547" s="233">
        <f t="shared" si="164"/>
        <v>640501.17000000004</v>
      </c>
      <c r="F547" s="145">
        <f t="shared" si="164"/>
        <v>40</v>
      </c>
      <c r="G547" s="145">
        <f t="shared" si="164"/>
        <v>49</v>
      </c>
      <c r="H547" s="234">
        <f t="shared" si="164"/>
        <v>73346.7</v>
      </c>
    </row>
    <row r="548" spans="1:8" ht="14.45" customHeight="1">
      <c r="A548" s="155"/>
      <c r="B548" s="23" t="s">
        <v>25</v>
      </c>
      <c r="C548" s="145"/>
      <c r="D548" s="145"/>
      <c r="E548" s="233"/>
      <c r="F548" s="145"/>
      <c r="G548" s="145"/>
      <c r="H548" s="234"/>
    </row>
    <row r="549" spans="1:8">
      <c r="A549" s="11" t="s">
        <v>688</v>
      </c>
      <c r="B549" s="11" t="s">
        <v>689</v>
      </c>
      <c r="C549" s="80" t="s">
        <v>690</v>
      </c>
      <c r="D549" s="80" t="s">
        <v>691</v>
      </c>
      <c r="E549" s="81" t="s">
        <v>692</v>
      </c>
    </row>
    <row r="550" spans="1:8">
      <c r="A550" s="11" t="s">
        <v>693</v>
      </c>
    </row>
    <row r="551" spans="1:8">
      <c r="A551" s="102" t="s">
        <v>694</v>
      </c>
    </row>
    <row r="552" spans="1:8">
      <c r="A552" s="66"/>
    </row>
    <row r="553" spans="1:8" ht="21.75">
      <c r="A553" s="124" t="s">
        <v>695</v>
      </c>
      <c r="B553" s="124"/>
      <c r="C553" s="124"/>
      <c r="D553" s="124"/>
      <c r="E553" s="124"/>
      <c r="F553" s="124"/>
      <c r="G553" s="124"/>
    </row>
    <row r="554" spans="1:8" ht="21.75">
      <c r="A554" s="124" t="s">
        <v>582</v>
      </c>
      <c r="B554" s="124"/>
      <c r="C554" s="124"/>
      <c r="D554" s="124"/>
      <c r="E554" s="124"/>
      <c r="F554" s="124"/>
      <c r="G554" s="124"/>
    </row>
    <row r="555" spans="1:8">
      <c r="A555" s="189" t="s">
        <v>614</v>
      </c>
      <c r="B555" s="189"/>
      <c r="C555" s="189"/>
      <c r="D555" s="189"/>
      <c r="E555" s="189"/>
      <c r="F555" s="189"/>
      <c r="G555" s="189"/>
    </row>
    <row r="556" spans="1:8" ht="18.600000000000001" customHeight="1">
      <c r="A556" s="113" t="s">
        <v>355</v>
      </c>
      <c r="B556" s="113" t="s">
        <v>356</v>
      </c>
      <c r="C556" s="155" t="s">
        <v>188</v>
      </c>
      <c r="D556" s="155"/>
      <c r="E556" s="155"/>
      <c r="F556" s="155"/>
      <c r="G556" s="113" t="s">
        <v>802</v>
      </c>
    </row>
    <row r="557" spans="1:8" ht="14.45" customHeight="1">
      <c r="A557" s="114"/>
      <c r="B557" s="114"/>
      <c r="C557" s="146" t="s">
        <v>189</v>
      </c>
      <c r="D557" s="146"/>
      <c r="E557" s="146"/>
      <c r="F557" s="146"/>
      <c r="G557" s="114"/>
    </row>
    <row r="558" spans="1:8" ht="18.75">
      <c r="A558" s="114"/>
      <c r="B558" s="114"/>
      <c r="C558" s="17" t="s">
        <v>190</v>
      </c>
      <c r="D558" s="17" t="s">
        <v>191</v>
      </c>
      <c r="E558" s="17" t="s">
        <v>192</v>
      </c>
      <c r="F558" s="17" t="s">
        <v>163</v>
      </c>
      <c r="G558" s="114"/>
    </row>
    <row r="559" spans="1:8">
      <c r="A559" s="115"/>
      <c r="B559" s="115"/>
      <c r="C559" s="18" t="s">
        <v>193</v>
      </c>
      <c r="D559" s="18" t="s">
        <v>194</v>
      </c>
      <c r="E559" s="18" t="s">
        <v>195</v>
      </c>
      <c r="F559" s="18" t="s">
        <v>696</v>
      </c>
      <c r="G559" s="115"/>
    </row>
    <row r="560" spans="1:8" ht="18.75">
      <c r="A560" s="155">
        <v>2024</v>
      </c>
      <c r="B560" s="17" t="s">
        <v>168</v>
      </c>
      <c r="C560" s="162">
        <v>325</v>
      </c>
      <c r="D560" s="162">
        <v>50</v>
      </c>
      <c r="E560" s="162">
        <v>39</v>
      </c>
      <c r="F560" s="162">
        <v>214</v>
      </c>
      <c r="G560" s="162">
        <f>SUM(C560:F561)</f>
        <v>628</v>
      </c>
    </row>
    <row r="561" spans="1:7">
      <c r="A561" s="155"/>
      <c r="B561" s="18" t="s">
        <v>169</v>
      </c>
      <c r="C561" s="162"/>
      <c r="D561" s="162"/>
      <c r="E561" s="162"/>
      <c r="F561" s="162"/>
      <c r="G561" s="162"/>
    </row>
    <row r="562" spans="1:7" ht="18.75">
      <c r="A562" s="155"/>
      <c r="B562" s="17" t="s">
        <v>170</v>
      </c>
      <c r="C562" s="162">
        <v>376</v>
      </c>
      <c r="D562" s="162">
        <v>58</v>
      </c>
      <c r="E562" s="162">
        <v>32</v>
      </c>
      <c r="F562" s="162">
        <v>233</v>
      </c>
      <c r="G562" s="162">
        <f t="shared" ref="G562" si="165">SUM(C562:F563)</f>
        <v>699</v>
      </c>
    </row>
    <row r="563" spans="1:7" ht="14.45" customHeight="1">
      <c r="A563" s="155"/>
      <c r="B563" s="18" t="s">
        <v>171</v>
      </c>
      <c r="C563" s="162"/>
      <c r="D563" s="162"/>
      <c r="E563" s="162"/>
      <c r="F563" s="162"/>
      <c r="G563" s="162"/>
    </row>
    <row r="564" spans="1:7" ht="18.75">
      <c r="A564" s="155"/>
      <c r="B564" s="17" t="s">
        <v>172</v>
      </c>
      <c r="C564" s="162">
        <v>511</v>
      </c>
      <c r="D564" s="162">
        <v>55</v>
      </c>
      <c r="E564" s="162">
        <v>55</v>
      </c>
      <c r="F564" s="162">
        <v>161</v>
      </c>
      <c r="G564" s="162">
        <f t="shared" ref="G564" si="166">SUM(C564:F565)</f>
        <v>782</v>
      </c>
    </row>
    <row r="565" spans="1:7" ht="14.45" customHeight="1">
      <c r="A565" s="155"/>
      <c r="B565" s="18" t="s">
        <v>49</v>
      </c>
      <c r="C565" s="162"/>
      <c r="D565" s="162"/>
      <c r="E565" s="162"/>
      <c r="F565" s="162"/>
      <c r="G565" s="162"/>
    </row>
    <row r="566" spans="1:7" ht="18.75">
      <c r="A566" s="155"/>
      <c r="B566" s="17" t="s">
        <v>24</v>
      </c>
      <c r="C566" s="145">
        <f>SUM(C560:C564)</f>
        <v>1212</v>
      </c>
      <c r="D566" s="145">
        <f t="shared" ref="D566:G566" si="167">SUM(D560:D564)</f>
        <v>163</v>
      </c>
      <c r="E566" s="145">
        <f t="shared" si="167"/>
        <v>126</v>
      </c>
      <c r="F566" s="145">
        <f t="shared" si="167"/>
        <v>608</v>
      </c>
      <c r="G566" s="145">
        <f t="shared" si="167"/>
        <v>2109</v>
      </c>
    </row>
    <row r="567" spans="1:7" ht="14.45" customHeight="1">
      <c r="A567" s="155"/>
      <c r="B567" s="18" t="s">
        <v>25</v>
      </c>
      <c r="C567" s="145"/>
      <c r="D567" s="145"/>
      <c r="E567" s="145"/>
      <c r="F567" s="145"/>
      <c r="G567" s="145"/>
    </row>
    <row r="568" spans="1:7" ht="18.75">
      <c r="A568" s="155">
        <v>2023</v>
      </c>
      <c r="B568" s="17" t="s">
        <v>168</v>
      </c>
      <c r="C568" s="162">
        <v>191</v>
      </c>
      <c r="D568" s="162">
        <v>60</v>
      </c>
      <c r="E568" s="162">
        <v>27</v>
      </c>
      <c r="F568" s="162">
        <v>179</v>
      </c>
      <c r="G568" s="162">
        <f>SUM(C568:F569)</f>
        <v>457</v>
      </c>
    </row>
    <row r="569" spans="1:7" ht="14.45" customHeight="1">
      <c r="A569" s="155"/>
      <c r="B569" s="18" t="s">
        <v>169</v>
      </c>
      <c r="C569" s="162"/>
      <c r="D569" s="162"/>
      <c r="E569" s="162"/>
      <c r="F569" s="162"/>
      <c r="G569" s="162"/>
    </row>
    <row r="570" spans="1:7" ht="18.75">
      <c r="A570" s="155"/>
      <c r="B570" s="17" t="s">
        <v>170</v>
      </c>
      <c r="C570" s="162">
        <v>211</v>
      </c>
      <c r="D570" s="162">
        <v>62</v>
      </c>
      <c r="E570" s="162">
        <v>15</v>
      </c>
      <c r="F570" s="162">
        <v>228</v>
      </c>
      <c r="G570" s="162">
        <f t="shared" ref="G570" si="168">SUM(C570:F571)</f>
        <v>516</v>
      </c>
    </row>
    <row r="571" spans="1:7" ht="14.45" customHeight="1">
      <c r="A571" s="155"/>
      <c r="B571" s="18" t="s">
        <v>171</v>
      </c>
      <c r="C571" s="162"/>
      <c r="D571" s="162"/>
      <c r="E571" s="162"/>
      <c r="F571" s="162"/>
      <c r="G571" s="162"/>
    </row>
    <row r="572" spans="1:7" ht="18.75">
      <c r="A572" s="155"/>
      <c r="B572" s="17" t="s">
        <v>172</v>
      </c>
      <c r="C572" s="162">
        <v>281</v>
      </c>
      <c r="D572" s="162">
        <v>57</v>
      </c>
      <c r="E572" s="162">
        <v>37</v>
      </c>
      <c r="F572" s="162">
        <v>223</v>
      </c>
      <c r="G572" s="162">
        <f t="shared" ref="G572" si="169">SUM(C572:F573)</f>
        <v>598</v>
      </c>
    </row>
    <row r="573" spans="1:7" ht="14.45" customHeight="1">
      <c r="A573" s="155"/>
      <c r="B573" s="18" t="s">
        <v>49</v>
      </c>
      <c r="C573" s="162"/>
      <c r="D573" s="162"/>
      <c r="E573" s="162"/>
      <c r="F573" s="162"/>
      <c r="G573" s="162"/>
    </row>
    <row r="574" spans="1:7" ht="18.75">
      <c r="A574" s="155"/>
      <c r="B574" s="17" t="s">
        <v>24</v>
      </c>
      <c r="C574" s="145">
        <f t="shared" ref="C574:F574" si="170">SUM(C568:C572)</f>
        <v>683</v>
      </c>
      <c r="D574" s="145">
        <f t="shared" si="170"/>
        <v>179</v>
      </c>
      <c r="E574" s="145">
        <f t="shared" si="170"/>
        <v>79</v>
      </c>
      <c r="F574" s="145">
        <f t="shared" si="170"/>
        <v>630</v>
      </c>
      <c r="G574" s="145">
        <f t="shared" ref="G574" si="171">SUM(G568:G572)</f>
        <v>1571</v>
      </c>
    </row>
    <row r="575" spans="1:7" ht="14.45" customHeight="1">
      <c r="A575" s="155"/>
      <c r="B575" s="18" t="s">
        <v>25</v>
      </c>
      <c r="C575" s="145"/>
      <c r="D575" s="145"/>
      <c r="E575" s="145"/>
      <c r="F575" s="145"/>
      <c r="G575" s="145"/>
    </row>
    <row r="576" spans="1:7">
      <c r="A576" s="11" t="s">
        <v>156</v>
      </c>
      <c r="B576" s="11" t="s">
        <v>697</v>
      </c>
      <c r="C576" s="80" t="s">
        <v>698</v>
      </c>
      <c r="D576" s="80" t="s">
        <v>685</v>
      </c>
    </row>
    <row r="577" spans="1:11">
      <c r="A577" s="11" t="s">
        <v>197</v>
      </c>
    </row>
    <row r="578" spans="1:11" s="20" customFormat="1">
      <c r="A578" s="107" t="s">
        <v>699</v>
      </c>
    </row>
    <row r="579" spans="1:11">
      <c r="A579" s="48"/>
    </row>
    <row r="580" spans="1:11" ht="21.75">
      <c r="A580" s="124" t="s">
        <v>700</v>
      </c>
      <c r="B580" s="124"/>
      <c r="C580" s="124"/>
      <c r="D580" s="124"/>
      <c r="E580" s="124"/>
      <c r="F580" s="124"/>
      <c r="G580" s="124"/>
      <c r="H580" s="124"/>
      <c r="I580" s="124"/>
      <c r="J580" s="124"/>
      <c r="K580" s="124"/>
    </row>
    <row r="581" spans="1:11" ht="21.75">
      <c r="A581" s="124" t="s">
        <v>701</v>
      </c>
      <c r="B581" s="124"/>
      <c r="C581" s="124"/>
      <c r="D581" s="124"/>
      <c r="E581" s="124"/>
      <c r="F581" s="124"/>
      <c r="G581" s="124"/>
      <c r="H581" s="124"/>
      <c r="I581" s="124"/>
      <c r="J581" s="124"/>
      <c r="K581" s="124"/>
    </row>
    <row r="582" spans="1:11" ht="21.75">
      <c r="A582" s="191" t="s">
        <v>702</v>
      </c>
      <c r="B582" s="191"/>
      <c r="C582" s="191"/>
      <c r="D582" s="191"/>
      <c r="E582" s="191"/>
      <c r="F582" s="191"/>
      <c r="G582" s="191"/>
      <c r="H582" s="191"/>
      <c r="I582" s="191"/>
      <c r="J582" s="191"/>
      <c r="K582" s="191"/>
    </row>
    <row r="583" spans="1:11" ht="18.75">
      <c r="A583" s="113" t="s">
        <v>355</v>
      </c>
      <c r="B583" s="113" t="s">
        <v>356</v>
      </c>
      <c r="C583" s="155" t="s">
        <v>844</v>
      </c>
      <c r="D583" s="155"/>
      <c r="E583" s="155"/>
      <c r="F583" s="155"/>
      <c r="G583" s="155"/>
      <c r="H583" s="155"/>
      <c r="I583" s="155"/>
      <c r="J583" s="155"/>
      <c r="K583" s="155"/>
    </row>
    <row r="584" spans="1:11" ht="18.75">
      <c r="A584" s="114"/>
      <c r="B584" s="114"/>
      <c r="C584" s="17" t="s">
        <v>198</v>
      </c>
      <c r="D584" s="17" t="s">
        <v>199</v>
      </c>
      <c r="E584" s="17" t="s">
        <v>200</v>
      </c>
      <c r="F584" s="17" t="s">
        <v>201</v>
      </c>
      <c r="G584" s="17" t="s">
        <v>202</v>
      </c>
      <c r="H584" s="17" t="s">
        <v>203</v>
      </c>
      <c r="I584" s="17" t="s">
        <v>145</v>
      </c>
      <c r="J584" s="17" t="s">
        <v>144</v>
      </c>
      <c r="K584" s="17" t="s">
        <v>24</v>
      </c>
    </row>
    <row r="585" spans="1:11">
      <c r="A585" s="115"/>
      <c r="B585" s="115"/>
      <c r="C585" s="18" t="s">
        <v>204</v>
      </c>
      <c r="D585" s="18" t="s">
        <v>205</v>
      </c>
      <c r="E585" s="18" t="s">
        <v>206</v>
      </c>
      <c r="F585" s="18" t="s">
        <v>207</v>
      </c>
      <c r="G585" s="18" t="s">
        <v>208</v>
      </c>
      <c r="H585" s="18" t="s">
        <v>209</v>
      </c>
      <c r="I585" s="18" t="s">
        <v>148</v>
      </c>
      <c r="J585" s="18" t="s">
        <v>210</v>
      </c>
      <c r="K585" s="18" t="s">
        <v>25</v>
      </c>
    </row>
    <row r="586" spans="1:11" ht="18.75">
      <c r="A586" s="155">
        <v>2024</v>
      </c>
      <c r="B586" s="17" t="s">
        <v>168</v>
      </c>
      <c r="C586" s="162">
        <v>72</v>
      </c>
      <c r="D586" s="162">
        <v>296</v>
      </c>
      <c r="E586" s="162">
        <v>64</v>
      </c>
      <c r="F586" s="162">
        <v>101</v>
      </c>
      <c r="G586" s="162">
        <v>42</v>
      </c>
      <c r="H586" s="162">
        <v>25</v>
      </c>
      <c r="I586" s="162">
        <v>6</v>
      </c>
      <c r="J586" s="162">
        <v>22</v>
      </c>
      <c r="K586" s="162">
        <f>SUM(C586:J587)</f>
        <v>628</v>
      </c>
    </row>
    <row r="587" spans="1:11">
      <c r="A587" s="155"/>
      <c r="B587" s="18" t="s">
        <v>169</v>
      </c>
      <c r="C587" s="162"/>
      <c r="D587" s="162"/>
      <c r="E587" s="162"/>
      <c r="F587" s="162"/>
      <c r="G587" s="162"/>
      <c r="H587" s="162"/>
      <c r="I587" s="162"/>
      <c r="J587" s="162"/>
      <c r="K587" s="162"/>
    </row>
    <row r="588" spans="1:11" ht="18.75">
      <c r="A588" s="155"/>
      <c r="B588" s="17" t="s">
        <v>170</v>
      </c>
      <c r="C588" s="162">
        <v>102</v>
      </c>
      <c r="D588" s="162">
        <v>401</v>
      </c>
      <c r="E588" s="162">
        <v>52</v>
      </c>
      <c r="F588" s="162">
        <v>71</v>
      </c>
      <c r="G588" s="162">
        <v>26</v>
      </c>
      <c r="H588" s="162">
        <v>19</v>
      </c>
      <c r="I588" s="162">
        <v>7</v>
      </c>
      <c r="J588" s="162">
        <v>21</v>
      </c>
      <c r="K588" s="162">
        <f t="shared" ref="K588" si="172">SUM(C588:J589)</f>
        <v>699</v>
      </c>
    </row>
    <row r="589" spans="1:11" ht="14.45" customHeight="1">
      <c r="A589" s="155"/>
      <c r="B589" s="18" t="s">
        <v>171</v>
      </c>
      <c r="C589" s="162"/>
      <c r="D589" s="162"/>
      <c r="E589" s="162"/>
      <c r="F589" s="162"/>
      <c r="G589" s="162"/>
      <c r="H589" s="162"/>
      <c r="I589" s="162"/>
      <c r="J589" s="162"/>
      <c r="K589" s="162"/>
    </row>
    <row r="590" spans="1:11" ht="18.75">
      <c r="A590" s="155"/>
      <c r="B590" s="17" t="s">
        <v>172</v>
      </c>
      <c r="C590" s="162">
        <v>71</v>
      </c>
      <c r="D590" s="162">
        <v>538</v>
      </c>
      <c r="E590" s="162">
        <v>60</v>
      </c>
      <c r="F590" s="162">
        <v>43</v>
      </c>
      <c r="G590" s="162">
        <v>41</v>
      </c>
      <c r="H590" s="162">
        <v>10</v>
      </c>
      <c r="I590" s="162">
        <v>3</v>
      </c>
      <c r="J590" s="162">
        <v>16</v>
      </c>
      <c r="K590" s="162">
        <f t="shared" ref="K590" si="173">SUM(C590:J591)</f>
        <v>782</v>
      </c>
    </row>
    <row r="591" spans="1:11" ht="14.45" customHeight="1">
      <c r="A591" s="155"/>
      <c r="B591" s="18" t="s">
        <v>49</v>
      </c>
      <c r="C591" s="162"/>
      <c r="D591" s="162"/>
      <c r="E591" s="162"/>
      <c r="F591" s="162"/>
      <c r="G591" s="162"/>
      <c r="H591" s="162"/>
      <c r="I591" s="162"/>
      <c r="J591" s="162"/>
      <c r="K591" s="162"/>
    </row>
    <row r="592" spans="1:11" ht="18.75">
      <c r="A592" s="155"/>
      <c r="B592" s="17" t="s">
        <v>24</v>
      </c>
      <c r="C592" s="145">
        <f>SUM(C586:C590)</f>
        <v>245</v>
      </c>
      <c r="D592" s="145">
        <f t="shared" ref="D592:K592" si="174">SUM(D586:D590)</f>
        <v>1235</v>
      </c>
      <c r="E592" s="145">
        <f t="shared" si="174"/>
        <v>176</v>
      </c>
      <c r="F592" s="145">
        <f t="shared" si="174"/>
        <v>215</v>
      </c>
      <c r="G592" s="145">
        <f t="shared" si="174"/>
        <v>109</v>
      </c>
      <c r="H592" s="145">
        <f t="shared" si="174"/>
        <v>54</v>
      </c>
      <c r="I592" s="145">
        <f t="shared" si="174"/>
        <v>16</v>
      </c>
      <c r="J592" s="145">
        <f t="shared" si="174"/>
        <v>59</v>
      </c>
      <c r="K592" s="145">
        <f t="shared" si="174"/>
        <v>2109</v>
      </c>
    </row>
    <row r="593" spans="1:11" ht="14.45" customHeight="1">
      <c r="A593" s="155"/>
      <c r="B593" s="18" t="s">
        <v>25</v>
      </c>
      <c r="C593" s="145"/>
      <c r="D593" s="145"/>
      <c r="E593" s="145"/>
      <c r="F593" s="145"/>
      <c r="G593" s="145"/>
      <c r="H593" s="145"/>
      <c r="I593" s="145"/>
      <c r="J593" s="145"/>
      <c r="K593" s="145"/>
    </row>
    <row r="594" spans="1:11" ht="18.75">
      <c r="A594" s="207">
        <v>2023</v>
      </c>
      <c r="B594" s="17" t="s">
        <v>168</v>
      </c>
      <c r="C594" s="162">
        <v>43</v>
      </c>
      <c r="D594" s="162">
        <v>212</v>
      </c>
      <c r="E594" s="162">
        <v>55</v>
      </c>
      <c r="F594" s="162">
        <v>55</v>
      </c>
      <c r="G594" s="162">
        <v>33</v>
      </c>
      <c r="H594" s="162">
        <v>23</v>
      </c>
      <c r="I594" s="162">
        <v>9</v>
      </c>
      <c r="J594" s="162">
        <v>27</v>
      </c>
      <c r="K594" s="162">
        <f>SUM(C594:J595)</f>
        <v>457</v>
      </c>
    </row>
    <row r="595" spans="1:11" ht="14.45" customHeight="1">
      <c r="A595" s="207"/>
      <c r="B595" s="18" t="s">
        <v>169</v>
      </c>
      <c r="C595" s="162"/>
      <c r="D595" s="162"/>
      <c r="E595" s="162"/>
      <c r="F595" s="162"/>
      <c r="G595" s="162"/>
      <c r="H595" s="162"/>
      <c r="I595" s="162"/>
      <c r="J595" s="162"/>
      <c r="K595" s="162"/>
    </row>
    <row r="596" spans="1:11" ht="18.75">
      <c r="A596" s="207"/>
      <c r="B596" s="17" t="s">
        <v>170</v>
      </c>
      <c r="C596" s="162">
        <v>28</v>
      </c>
      <c r="D596" s="162">
        <v>257</v>
      </c>
      <c r="E596" s="162">
        <v>81</v>
      </c>
      <c r="F596" s="162">
        <v>59</v>
      </c>
      <c r="G596" s="162">
        <v>35</v>
      </c>
      <c r="H596" s="162">
        <v>17</v>
      </c>
      <c r="I596" s="162">
        <v>3</v>
      </c>
      <c r="J596" s="162">
        <v>36</v>
      </c>
      <c r="K596" s="162">
        <f t="shared" ref="K596" si="175">SUM(C596:J597)</f>
        <v>516</v>
      </c>
    </row>
    <row r="597" spans="1:11" ht="14.45" customHeight="1">
      <c r="A597" s="207"/>
      <c r="B597" s="18" t="s">
        <v>171</v>
      </c>
      <c r="C597" s="162"/>
      <c r="D597" s="162"/>
      <c r="E597" s="162"/>
      <c r="F597" s="162"/>
      <c r="G597" s="162"/>
      <c r="H597" s="162"/>
      <c r="I597" s="162"/>
      <c r="J597" s="162"/>
      <c r="K597" s="162"/>
    </row>
    <row r="598" spans="1:11" ht="18.75">
      <c r="A598" s="207"/>
      <c r="B598" s="17" t="s">
        <v>172</v>
      </c>
      <c r="C598" s="162">
        <v>62</v>
      </c>
      <c r="D598" s="162">
        <v>325</v>
      </c>
      <c r="E598" s="162">
        <v>74</v>
      </c>
      <c r="F598" s="162">
        <v>43</v>
      </c>
      <c r="G598" s="162">
        <v>33</v>
      </c>
      <c r="H598" s="162">
        <v>17</v>
      </c>
      <c r="I598" s="162">
        <v>3</v>
      </c>
      <c r="J598" s="162">
        <v>41</v>
      </c>
      <c r="K598" s="162">
        <f t="shared" ref="K598" si="176">SUM(C598:J599)</f>
        <v>598</v>
      </c>
    </row>
    <row r="599" spans="1:11" ht="14.45" customHeight="1">
      <c r="A599" s="207"/>
      <c r="B599" s="18" t="s">
        <v>49</v>
      </c>
      <c r="C599" s="162"/>
      <c r="D599" s="162"/>
      <c r="E599" s="162"/>
      <c r="F599" s="162"/>
      <c r="G599" s="162"/>
      <c r="H599" s="162"/>
      <c r="I599" s="162"/>
      <c r="J599" s="162"/>
      <c r="K599" s="162"/>
    </row>
    <row r="600" spans="1:11" ht="18.75">
      <c r="A600" s="207"/>
      <c r="B600" s="17" t="s">
        <v>24</v>
      </c>
      <c r="C600" s="145">
        <f t="shared" ref="C600:K600" si="177">SUM(C594:C598)</f>
        <v>133</v>
      </c>
      <c r="D600" s="145">
        <f t="shared" si="177"/>
        <v>794</v>
      </c>
      <c r="E600" s="145">
        <f t="shared" si="177"/>
        <v>210</v>
      </c>
      <c r="F600" s="145">
        <f t="shared" si="177"/>
        <v>157</v>
      </c>
      <c r="G600" s="145">
        <f t="shared" si="177"/>
        <v>101</v>
      </c>
      <c r="H600" s="145">
        <f t="shared" si="177"/>
        <v>57</v>
      </c>
      <c r="I600" s="145">
        <f t="shared" si="177"/>
        <v>15</v>
      </c>
      <c r="J600" s="145">
        <f t="shared" si="177"/>
        <v>104</v>
      </c>
      <c r="K600" s="145">
        <f t="shared" si="177"/>
        <v>1571</v>
      </c>
    </row>
    <row r="601" spans="1:11" ht="14.45" customHeight="1">
      <c r="A601" s="207"/>
      <c r="B601" s="18" t="s">
        <v>25</v>
      </c>
      <c r="C601" s="145"/>
      <c r="D601" s="145"/>
      <c r="E601" s="145"/>
      <c r="F601" s="145"/>
      <c r="G601" s="145"/>
      <c r="H601" s="145"/>
      <c r="I601" s="145"/>
      <c r="J601" s="145"/>
      <c r="K601" s="145"/>
    </row>
    <row r="602" spans="1:11">
      <c r="A602" s="11" t="s">
        <v>196</v>
      </c>
      <c r="B602" s="80" t="s">
        <v>47</v>
      </c>
      <c r="C602" s="80" t="s">
        <v>703</v>
      </c>
      <c r="D602" s="81" t="s">
        <v>704</v>
      </c>
      <c r="E602" s="81" t="s">
        <v>685</v>
      </c>
    </row>
    <row r="603" spans="1:11">
      <c r="A603" s="68"/>
    </row>
    <row r="604" spans="1:11" ht="21.75">
      <c r="A604" s="124" t="s">
        <v>705</v>
      </c>
      <c r="B604" s="124"/>
      <c r="C604" s="124"/>
      <c r="D604" s="124"/>
      <c r="E604" s="124"/>
    </row>
    <row r="605" spans="1:11" ht="21.75">
      <c r="A605" s="124" t="s">
        <v>583</v>
      </c>
      <c r="B605" s="124"/>
      <c r="C605" s="124"/>
      <c r="D605" s="124"/>
      <c r="E605" s="124"/>
    </row>
    <row r="606" spans="1:11" ht="36" customHeight="1">
      <c r="A606" s="190" t="s">
        <v>615</v>
      </c>
      <c r="B606" s="190"/>
      <c r="C606" s="190"/>
      <c r="D606" s="190"/>
      <c r="E606" s="190"/>
    </row>
    <row r="607" spans="1:11" ht="18.75">
      <c r="A607" s="17" t="s">
        <v>39</v>
      </c>
      <c r="B607" s="17" t="s">
        <v>40</v>
      </c>
      <c r="C607" s="17" t="s">
        <v>211</v>
      </c>
      <c r="D607" s="17" t="s">
        <v>212</v>
      </c>
      <c r="E607" s="17" t="s">
        <v>24</v>
      </c>
    </row>
    <row r="608" spans="1:11">
      <c r="A608" s="18" t="s">
        <v>42</v>
      </c>
      <c r="B608" s="18" t="s">
        <v>43</v>
      </c>
      <c r="C608" s="18" t="s">
        <v>213</v>
      </c>
      <c r="D608" s="18" t="s">
        <v>214</v>
      </c>
      <c r="E608" s="18" t="s">
        <v>25</v>
      </c>
    </row>
    <row r="609" spans="1:5" ht="18.75">
      <c r="A609" s="155">
        <v>2024</v>
      </c>
      <c r="B609" s="17" t="s">
        <v>168</v>
      </c>
      <c r="C609" s="162">
        <v>32</v>
      </c>
      <c r="D609" s="162">
        <v>9</v>
      </c>
      <c r="E609" s="162">
        <f>D609+C609</f>
        <v>41</v>
      </c>
    </row>
    <row r="610" spans="1:5" ht="14.45" customHeight="1">
      <c r="A610" s="155"/>
      <c r="B610" s="18" t="s">
        <v>169</v>
      </c>
      <c r="C610" s="162"/>
      <c r="D610" s="162"/>
      <c r="E610" s="162"/>
    </row>
    <row r="611" spans="1:5" ht="18.75">
      <c r="A611" s="155"/>
      <c r="B611" s="17" t="s">
        <v>170</v>
      </c>
      <c r="C611" s="162">
        <v>28</v>
      </c>
      <c r="D611" s="162">
        <v>7</v>
      </c>
      <c r="E611" s="162">
        <f t="shared" ref="E611" si="178">D611+C611</f>
        <v>35</v>
      </c>
    </row>
    <row r="612" spans="1:5" ht="14.45" customHeight="1">
      <c r="A612" s="155"/>
      <c r="B612" s="18" t="s">
        <v>171</v>
      </c>
      <c r="C612" s="162"/>
      <c r="D612" s="162"/>
      <c r="E612" s="162"/>
    </row>
    <row r="613" spans="1:5" ht="18.75">
      <c r="A613" s="155"/>
      <c r="B613" s="17" t="s">
        <v>172</v>
      </c>
      <c r="C613" s="162">
        <v>23</v>
      </c>
      <c r="D613" s="162">
        <v>9</v>
      </c>
      <c r="E613" s="162">
        <f t="shared" ref="E613" si="179">D613+C613</f>
        <v>32</v>
      </c>
    </row>
    <row r="614" spans="1:5" ht="14.45" customHeight="1">
      <c r="A614" s="155"/>
      <c r="B614" s="18" t="s">
        <v>49</v>
      </c>
      <c r="C614" s="162"/>
      <c r="D614" s="162"/>
      <c r="E614" s="162"/>
    </row>
    <row r="615" spans="1:5" ht="18.75">
      <c r="A615" s="155"/>
      <c r="B615" s="17" t="s">
        <v>24</v>
      </c>
      <c r="C615" s="145">
        <f>SUM(C609:C613)</f>
        <v>83</v>
      </c>
      <c r="D615" s="145">
        <f t="shared" ref="D615:E615" si="180">SUM(D609:D613)</f>
        <v>25</v>
      </c>
      <c r="E615" s="145">
        <f t="shared" si="180"/>
        <v>108</v>
      </c>
    </row>
    <row r="616" spans="1:5" ht="14.45" customHeight="1">
      <c r="A616" s="155"/>
      <c r="B616" s="18" t="s">
        <v>25</v>
      </c>
      <c r="C616" s="145"/>
      <c r="D616" s="145"/>
      <c r="E616" s="145"/>
    </row>
    <row r="617" spans="1:5" ht="18.75">
      <c r="A617" s="155">
        <v>2023</v>
      </c>
      <c r="B617" s="17" t="s">
        <v>168</v>
      </c>
      <c r="C617" s="162">
        <v>28</v>
      </c>
      <c r="D617" s="162">
        <v>3</v>
      </c>
      <c r="E617" s="162">
        <f>D617+C617</f>
        <v>31</v>
      </c>
    </row>
    <row r="618" spans="1:5" ht="14.45" customHeight="1">
      <c r="A618" s="155"/>
      <c r="B618" s="18" t="s">
        <v>169</v>
      </c>
      <c r="C618" s="162"/>
      <c r="D618" s="162"/>
      <c r="E618" s="162"/>
    </row>
    <row r="619" spans="1:5" ht="18.75">
      <c r="A619" s="155"/>
      <c r="B619" s="17" t="s">
        <v>170</v>
      </c>
      <c r="C619" s="162">
        <v>42</v>
      </c>
      <c r="D619" s="162">
        <v>9</v>
      </c>
      <c r="E619" s="162">
        <f t="shared" ref="E619" si="181">D619+C619</f>
        <v>51</v>
      </c>
    </row>
    <row r="620" spans="1:5" ht="14.45" customHeight="1">
      <c r="A620" s="155"/>
      <c r="B620" s="18" t="s">
        <v>171</v>
      </c>
      <c r="C620" s="162"/>
      <c r="D620" s="162"/>
      <c r="E620" s="162"/>
    </row>
    <row r="621" spans="1:5" ht="18.75">
      <c r="A621" s="155"/>
      <c r="B621" s="17" t="s">
        <v>172</v>
      </c>
      <c r="C621" s="162">
        <v>24</v>
      </c>
      <c r="D621" s="162">
        <v>5</v>
      </c>
      <c r="E621" s="162">
        <f t="shared" ref="E621" si="182">D621+C621</f>
        <v>29</v>
      </c>
    </row>
    <row r="622" spans="1:5" ht="14.45" customHeight="1">
      <c r="A622" s="155"/>
      <c r="B622" s="18" t="s">
        <v>49</v>
      </c>
      <c r="C622" s="162"/>
      <c r="D622" s="162"/>
      <c r="E622" s="162"/>
    </row>
    <row r="623" spans="1:5" ht="18.75">
      <c r="A623" s="155"/>
      <c r="B623" s="17" t="s">
        <v>24</v>
      </c>
      <c r="C623" s="145">
        <f>SUM(C617:C621)</f>
        <v>94</v>
      </c>
      <c r="D623" s="145">
        <f t="shared" ref="D623:E623" si="183">SUM(D617:D621)</f>
        <v>17</v>
      </c>
      <c r="E623" s="145">
        <f t="shared" si="183"/>
        <v>111</v>
      </c>
    </row>
    <row r="624" spans="1:5" ht="14.45" customHeight="1">
      <c r="A624" s="155"/>
      <c r="B624" s="18" t="s">
        <v>25</v>
      </c>
      <c r="C624" s="145"/>
      <c r="D624" s="145"/>
      <c r="E624" s="145"/>
    </row>
    <row r="625" spans="1:4">
      <c r="A625" s="11" t="s">
        <v>156</v>
      </c>
      <c r="B625" s="11" t="s">
        <v>569</v>
      </c>
      <c r="C625" s="80" t="s">
        <v>706</v>
      </c>
      <c r="D625" s="80" t="s">
        <v>707</v>
      </c>
    </row>
    <row r="626" spans="1:4">
      <c r="A626" s="69"/>
    </row>
    <row r="627" spans="1:4" ht="21.75">
      <c r="A627" s="124" t="s">
        <v>708</v>
      </c>
      <c r="B627" s="124"/>
      <c r="C627" s="124"/>
    </row>
    <row r="628" spans="1:4" ht="21.75">
      <c r="A628" s="124" t="s">
        <v>858</v>
      </c>
      <c r="B628" s="124"/>
      <c r="C628" s="124"/>
    </row>
    <row r="629" spans="1:4" ht="39" customHeight="1">
      <c r="A629" s="190" t="s">
        <v>616</v>
      </c>
      <c r="B629" s="190"/>
      <c r="C629" s="190"/>
    </row>
    <row r="630" spans="1:4" ht="18.75">
      <c r="A630" s="17" t="s">
        <v>39</v>
      </c>
      <c r="B630" s="17" t="s">
        <v>40</v>
      </c>
      <c r="C630" s="17" t="s">
        <v>215</v>
      </c>
    </row>
    <row r="631" spans="1:4">
      <c r="A631" s="18" t="s">
        <v>42</v>
      </c>
      <c r="B631" s="18" t="s">
        <v>43</v>
      </c>
      <c r="C631" s="18" t="s">
        <v>216</v>
      </c>
    </row>
    <row r="632" spans="1:4" ht="18.75">
      <c r="A632" s="155">
        <v>2024</v>
      </c>
      <c r="B632" s="17" t="s">
        <v>168</v>
      </c>
      <c r="C632" s="179">
        <v>6240</v>
      </c>
    </row>
    <row r="633" spans="1:4">
      <c r="A633" s="155"/>
      <c r="B633" s="18" t="s">
        <v>169</v>
      </c>
      <c r="C633" s="179"/>
    </row>
    <row r="634" spans="1:4" ht="18.75">
      <c r="A634" s="155"/>
      <c r="B634" s="17" t="s">
        <v>170</v>
      </c>
      <c r="C634" s="179">
        <v>6197</v>
      </c>
    </row>
    <row r="635" spans="1:4">
      <c r="A635" s="155"/>
      <c r="B635" s="18" t="s">
        <v>171</v>
      </c>
      <c r="C635" s="179"/>
    </row>
    <row r="636" spans="1:4" ht="18.75">
      <c r="A636" s="155"/>
      <c r="B636" s="17" t="s">
        <v>172</v>
      </c>
      <c r="C636" s="179">
        <v>7096</v>
      </c>
    </row>
    <row r="637" spans="1:4">
      <c r="A637" s="155"/>
      <c r="B637" s="18" t="s">
        <v>49</v>
      </c>
      <c r="C637" s="179"/>
    </row>
    <row r="638" spans="1:4" ht="18.75">
      <c r="A638" s="155"/>
      <c r="B638" s="17" t="s">
        <v>24</v>
      </c>
      <c r="C638" s="145">
        <f>SUM(C632:C636)</f>
        <v>19533</v>
      </c>
    </row>
    <row r="639" spans="1:4" ht="14.45" customHeight="1">
      <c r="A639" s="155"/>
      <c r="B639" s="18" t="s">
        <v>25</v>
      </c>
      <c r="C639" s="145"/>
    </row>
    <row r="640" spans="1:4" ht="18.75">
      <c r="A640" s="155">
        <v>2023</v>
      </c>
      <c r="B640" s="17" t="s">
        <v>168</v>
      </c>
      <c r="C640" s="179">
        <v>5640</v>
      </c>
    </row>
    <row r="641" spans="1:4">
      <c r="A641" s="155"/>
      <c r="B641" s="18" t="s">
        <v>169</v>
      </c>
      <c r="C641" s="179"/>
    </row>
    <row r="642" spans="1:4" ht="18.75">
      <c r="A642" s="155"/>
      <c r="B642" s="17" t="s">
        <v>170</v>
      </c>
      <c r="C642" s="179">
        <v>5875</v>
      </c>
    </row>
    <row r="643" spans="1:4">
      <c r="A643" s="155"/>
      <c r="B643" s="18" t="s">
        <v>171</v>
      </c>
      <c r="C643" s="179"/>
    </row>
    <row r="644" spans="1:4" ht="18.75">
      <c r="A644" s="155"/>
      <c r="B644" s="17" t="s">
        <v>172</v>
      </c>
      <c r="C644" s="179">
        <v>5441</v>
      </c>
    </row>
    <row r="645" spans="1:4">
      <c r="A645" s="155"/>
      <c r="B645" s="18" t="s">
        <v>49</v>
      </c>
      <c r="C645" s="179"/>
    </row>
    <row r="646" spans="1:4" ht="18.75">
      <c r="A646" s="155"/>
      <c r="B646" s="17" t="s">
        <v>24</v>
      </c>
      <c r="C646" s="145">
        <f>SUM(C640:C644)</f>
        <v>16956</v>
      </c>
    </row>
    <row r="647" spans="1:4" ht="14.45" customHeight="1">
      <c r="A647" s="155"/>
      <c r="B647" s="18" t="s">
        <v>25</v>
      </c>
      <c r="C647" s="145"/>
    </row>
    <row r="648" spans="1:4">
      <c r="A648" s="11" t="s">
        <v>709</v>
      </c>
      <c r="B648" s="80" t="s">
        <v>47</v>
      </c>
      <c r="C648" s="235" t="s">
        <v>710</v>
      </c>
      <c r="D648" s="235"/>
    </row>
    <row r="649" spans="1:4" ht="21.75">
      <c r="A649" s="8"/>
    </row>
    <row r="650" spans="1:4" ht="21.75">
      <c r="A650" s="124" t="s">
        <v>711</v>
      </c>
      <c r="B650" s="124"/>
      <c r="C650" s="124"/>
    </row>
    <row r="651" spans="1:4" ht="21.75">
      <c r="A651" s="124" t="s">
        <v>584</v>
      </c>
      <c r="B651" s="124"/>
      <c r="C651" s="124"/>
    </row>
    <row r="652" spans="1:4" ht="30.6" customHeight="1">
      <c r="A652" s="167" t="s">
        <v>617</v>
      </c>
      <c r="B652" s="167"/>
      <c r="C652" s="167"/>
    </row>
    <row r="653" spans="1:4" ht="18.75">
      <c r="A653" s="17" t="s">
        <v>39</v>
      </c>
      <c r="B653" s="17" t="s">
        <v>40</v>
      </c>
      <c r="C653" s="17" t="s">
        <v>217</v>
      </c>
    </row>
    <row r="654" spans="1:4" ht="25.5">
      <c r="A654" s="18" t="s">
        <v>42</v>
      </c>
      <c r="B654" s="18" t="s">
        <v>43</v>
      </c>
      <c r="C654" s="18" t="s">
        <v>218</v>
      </c>
    </row>
    <row r="655" spans="1:4" ht="18.75">
      <c r="A655" s="155">
        <v>2024</v>
      </c>
      <c r="B655" s="17" t="s">
        <v>168</v>
      </c>
      <c r="C655" s="163">
        <v>273</v>
      </c>
    </row>
    <row r="656" spans="1:4">
      <c r="A656" s="155"/>
      <c r="B656" s="18" t="s">
        <v>169</v>
      </c>
      <c r="C656" s="163"/>
    </row>
    <row r="657" spans="1:3" ht="18.75">
      <c r="A657" s="155"/>
      <c r="B657" s="17" t="s">
        <v>170</v>
      </c>
      <c r="C657" s="163">
        <v>228</v>
      </c>
    </row>
    <row r="658" spans="1:3">
      <c r="A658" s="155"/>
      <c r="B658" s="18" t="s">
        <v>171</v>
      </c>
      <c r="C658" s="163"/>
    </row>
    <row r="659" spans="1:3" ht="18.75">
      <c r="A659" s="155"/>
      <c r="B659" s="17" t="s">
        <v>172</v>
      </c>
      <c r="C659" s="163">
        <v>206</v>
      </c>
    </row>
    <row r="660" spans="1:3">
      <c r="A660" s="155"/>
      <c r="B660" s="18" t="s">
        <v>49</v>
      </c>
      <c r="C660" s="163"/>
    </row>
    <row r="661" spans="1:3" ht="18.75">
      <c r="A661" s="155"/>
      <c r="B661" s="17" t="s">
        <v>24</v>
      </c>
      <c r="C661" s="183">
        <f>SUM(C655:C659)</f>
        <v>707</v>
      </c>
    </row>
    <row r="662" spans="1:3">
      <c r="A662" s="155"/>
      <c r="B662" s="18" t="s">
        <v>25</v>
      </c>
      <c r="C662" s="183"/>
    </row>
    <row r="663" spans="1:3" ht="18.75">
      <c r="A663" s="155">
        <v>2023</v>
      </c>
      <c r="B663" s="17" t="s">
        <v>168</v>
      </c>
      <c r="C663" s="163">
        <v>211</v>
      </c>
    </row>
    <row r="664" spans="1:3">
      <c r="A664" s="155"/>
      <c r="B664" s="18" t="s">
        <v>169</v>
      </c>
      <c r="C664" s="163"/>
    </row>
    <row r="665" spans="1:3" ht="18.75">
      <c r="A665" s="155"/>
      <c r="B665" s="17" t="s">
        <v>170</v>
      </c>
      <c r="C665" s="163">
        <v>210</v>
      </c>
    </row>
    <row r="666" spans="1:3">
      <c r="A666" s="155"/>
      <c r="B666" s="18" t="s">
        <v>171</v>
      </c>
      <c r="C666" s="163"/>
    </row>
    <row r="667" spans="1:3" ht="18.75">
      <c r="A667" s="155"/>
      <c r="B667" s="17" t="s">
        <v>172</v>
      </c>
      <c r="C667" s="163">
        <v>187</v>
      </c>
    </row>
    <row r="668" spans="1:3">
      <c r="A668" s="155"/>
      <c r="B668" s="18" t="s">
        <v>49</v>
      </c>
      <c r="C668" s="163"/>
    </row>
    <row r="669" spans="1:3" ht="18.75">
      <c r="A669" s="155"/>
      <c r="B669" s="17" t="s">
        <v>24</v>
      </c>
      <c r="C669" s="183">
        <f>SUM(C663:C667)</f>
        <v>608</v>
      </c>
    </row>
    <row r="670" spans="1:3" ht="14.45" customHeight="1">
      <c r="A670" s="155"/>
      <c r="B670" s="18" t="s">
        <v>25</v>
      </c>
      <c r="C670" s="183"/>
    </row>
    <row r="671" spans="1:3">
      <c r="A671" s="11" t="s">
        <v>156</v>
      </c>
      <c r="B671" s="80" t="s">
        <v>712</v>
      </c>
      <c r="C671" s="14" t="s">
        <v>157</v>
      </c>
    </row>
    <row r="672" spans="1:3">
      <c r="A672" s="11" t="s">
        <v>842</v>
      </c>
    </row>
    <row r="673" spans="1:8">
      <c r="A673" s="25" t="s">
        <v>843</v>
      </c>
    </row>
    <row r="674" spans="1:8" ht="21.75">
      <c r="A674" s="124" t="s">
        <v>841</v>
      </c>
      <c r="B674" s="124"/>
      <c r="C674" s="124"/>
      <c r="D674" s="124"/>
      <c r="E674" s="124"/>
      <c r="F674" s="124"/>
      <c r="G674" s="124"/>
      <c r="H674" s="124"/>
    </row>
    <row r="675" spans="1:8" ht="21.75">
      <c r="A675" s="124" t="s">
        <v>585</v>
      </c>
      <c r="B675" s="124"/>
      <c r="C675" s="124"/>
      <c r="D675" s="124"/>
      <c r="E675" s="124"/>
      <c r="F675" s="124"/>
      <c r="G675" s="124"/>
      <c r="H675" s="124"/>
    </row>
    <row r="676" spans="1:8">
      <c r="A676" s="176" t="s">
        <v>618</v>
      </c>
      <c r="B676" s="176"/>
      <c r="C676" s="176"/>
      <c r="D676" s="176"/>
      <c r="E676" s="176"/>
      <c r="F676" s="176"/>
      <c r="G676" s="176"/>
      <c r="H676" s="176"/>
    </row>
    <row r="677" spans="1:8" ht="18.600000000000001" customHeight="1">
      <c r="A677" s="113" t="s">
        <v>39</v>
      </c>
      <c r="B677" s="113" t="s">
        <v>40</v>
      </c>
      <c r="C677" s="155" t="s">
        <v>219</v>
      </c>
      <c r="D677" s="155"/>
      <c r="E677" s="155"/>
      <c r="F677" s="155"/>
      <c r="G677" s="155"/>
      <c r="H677" s="155"/>
    </row>
    <row r="678" spans="1:8">
      <c r="A678" s="115"/>
      <c r="B678" s="115"/>
      <c r="C678" s="146" t="s">
        <v>220</v>
      </c>
      <c r="D678" s="146"/>
      <c r="E678" s="146"/>
      <c r="F678" s="146"/>
      <c r="G678" s="146"/>
      <c r="H678" s="146"/>
    </row>
    <row r="679" spans="1:8" ht="18.75">
      <c r="A679" s="149" t="s">
        <v>42</v>
      </c>
      <c r="B679" s="149" t="s">
        <v>43</v>
      </c>
      <c r="C679" s="17" t="s">
        <v>221</v>
      </c>
      <c r="D679" s="17" t="s">
        <v>222</v>
      </c>
      <c r="E679" s="17" t="s">
        <v>223</v>
      </c>
      <c r="F679" s="17" t="s">
        <v>224</v>
      </c>
      <c r="G679" s="17" t="s">
        <v>225</v>
      </c>
      <c r="H679" s="17" t="s">
        <v>24</v>
      </c>
    </row>
    <row r="680" spans="1:8" ht="18.75">
      <c r="A680" s="151"/>
      <c r="B680" s="151"/>
      <c r="C680" s="18" t="s">
        <v>226</v>
      </c>
      <c r="D680" s="18" t="s">
        <v>227</v>
      </c>
      <c r="E680" s="18" t="s">
        <v>228</v>
      </c>
      <c r="F680" s="17" t="s">
        <v>53</v>
      </c>
      <c r="G680" s="18" t="s">
        <v>229</v>
      </c>
      <c r="H680" s="18" t="s">
        <v>25</v>
      </c>
    </row>
    <row r="681" spans="1:8" ht="18.75">
      <c r="A681" s="155">
        <v>2024</v>
      </c>
      <c r="B681" s="17" t="s">
        <v>168</v>
      </c>
      <c r="C681" s="172">
        <v>8617</v>
      </c>
      <c r="D681" s="163">
        <v>28</v>
      </c>
      <c r="E681" s="163">
        <v>22</v>
      </c>
      <c r="F681" s="172">
        <v>3015</v>
      </c>
      <c r="G681" s="163">
        <v>21</v>
      </c>
      <c r="H681" s="172">
        <f>SUM(C681:G682)</f>
        <v>11703</v>
      </c>
    </row>
    <row r="682" spans="1:8" ht="14.45" customHeight="1">
      <c r="A682" s="155"/>
      <c r="B682" s="18" t="s">
        <v>169</v>
      </c>
      <c r="C682" s="172"/>
      <c r="D682" s="163"/>
      <c r="E682" s="163"/>
      <c r="F682" s="172"/>
      <c r="G682" s="163"/>
      <c r="H682" s="172"/>
    </row>
    <row r="683" spans="1:8" ht="18.75">
      <c r="A683" s="155"/>
      <c r="B683" s="17" t="s">
        <v>170</v>
      </c>
      <c r="C683" s="172">
        <v>7999</v>
      </c>
      <c r="D683" s="163">
        <v>25</v>
      </c>
      <c r="E683" s="163">
        <v>15</v>
      </c>
      <c r="F683" s="172">
        <v>2592</v>
      </c>
      <c r="G683" s="163">
        <v>16</v>
      </c>
      <c r="H683" s="172">
        <f t="shared" ref="H683" si="184">SUM(C683:G684)</f>
        <v>10647</v>
      </c>
    </row>
    <row r="684" spans="1:8" ht="14.45" customHeight="1">
      <c r="A684" s="155"/>
      <c r="B684" s="18" t="s">
        <v>171</v>
      </c>
      <c r="C684" s="172"/>
      <c r="D684" s="163"/>
      <c r="E684" s="163"/>
      <c r="F684" s="172"/>
      <c r="G684" s="163"/>
      <c r="H684" s="172"/>
    </row>
    <row r="685" spans="1:8" ht="18.75">
      <c r="A685" s="155"/>
      <c r="B685" s="17" t="s">
        <v>172</v>
      </c>
      <c r="C685" s="172">
        <v>8477</v>
      </c>
      <c r="D685" s="163">
        <v>5</v>
      </c>
      <c r="E685" s="163">
        <v>7</v>
      </c>
      <c r="F685" s="172">
        <v>2760</v>
      </c>
      <c r="G685" s="163">
        <v>12</v>
      </c>
      <c r="H685" s="172">
        <f t="shared" ref="H685" si="185">SUM(C685:G686)</f>
        <v>11261</v>
      </c>
    </row>
    <row r="686" spans="1:8" ht="14.45" customHeight="1">
      <c r="A686" s="155"/>
      <c r="B686" s="18" t="s">
        <v>49</v>
      </c>
      <c r="C686" s="172"/>
      <c r="D686" s="163"/>
      <c r="E686" s="163"/>
      <c r="F686" s="172"/>
      <c r="G686" s="163"/>
      <c r="H686" s="172"/>
    </row>
    <row r="687" spans="1:8" ht="18.75">
      <c r="A687" s="155"/>
      <c r="B687" s="17" t="s">
        <v>24</v>
      </c>
      <c r="C687" s="186">
        <f>SUM(C681:C686)</f>
        <v>25093</v>
      </c>
      <c r="D687" s="186">
        <f t="shared" ref="D687" si="186">SUM(D681:D686)</f>
        <v>58</v>
      </c>
      <c r="E687" s="186">
        <f t="shared" ref="E687" si="187">SUM(E681:E686)</f>
        <v>44</v>
      </c>
      <c r="F687" s="186">
        <f t="shared" ref="F687" si="188">SUM(F681:F686)</f>
        <v>8367</v>
      </c>
      <c r="G687" s="186">
        <f t="shared" ref="G687" si="189">SUM(G681:G686)</f>
        <v>49</v>
      </c>
      <c r="H687" s="186">
        <f t="shared" ref="H687" si="190">SUM(H681:H686)</f>
        <v>33611</v>
      </c>
    </row>
    <row r="688" spans="1:8" ht="14.45" customHeight="1">
      <c r="A688" s="155"/>
      <c r="B688" s="18" t="s">
        <v>25</v>
      </c>
      <c r="C688" s="186"/>
      <c r="D688" s="186"/>
      <c r="E688" s="186"/>
      <c r="F688" s="186"/>
      <c r="G688" s="186"/>
      <c r="H688" s="186"/>
    </row>
    <row r="689" spans="1:8" ht="18.75">
      <c r="A689" s="155">
        <v>2023</v>
      </c>
      <c r="B689" s="17" t="s">
        <v>168</v>
      </c>
      <c r="C689" s="172">
        <v>6892</v>
      </c>
      <c r="D689" s="163">
        <v>26</v>
      </c>
      <c r="E689" s="163">
        <v>22</v>
      </c>
      <c r="F689" s="172">
        <v>2553</v>
      </c>
      <c r="G689" s="163">
        <v>21</v>
      </c>
      <c r="H689" s="172">
        <f>SUM(C689:G690)</f>
        <v>9514</v>
      </c>
    </row>
    <row r="690" spans="1:8" ht="14.45" customHeight="1">
      <c r="A690" s="155"/>
      <c r="B690" s="18" t="s">
        <v>169</v>
      </c>
      <c r="C690" s="172"/>
      <c r="D690" s="163"/>
      <c r="E690" s="163"/>
      <c r="F690" s="172"/>
      <c r="G690" s="163"/>
      <c r="H690" s="172"/>
    </row>
    <row r="691" spans="1:8" ht="18.75">
      <c r="A691" s="155"/>
      <c r="B691" s="17" t="s">
        <v>170</v>
      </c>
      <c r="C691" s="172">
        <v>8095</v>
      </c>
      <c r="D691" s="163">
        <v>21</v>
      </c>
      <c r="E691" s="163">
        <v>11</v>
      </c>
      <c r="F691" s="172">
        <v>2744</v>
      </c>
      <c r="G691" s="163">
        <v>13</v>
      </c>
      <c r="H691" s="172">
        <f t="shared" ref="H691" si="191">SUM(C691:G692)</f>
        <v>10884</v>
      </c>
    </row>
    <row r="692" spans="1:8" ht="14.45" customHeight="1">
      <c r="A692" s="155"/>
      <c r="B692" s="18" t="s">
        <v>171</v>
      </c>
      <c r="C692" s="172"/>
      <c r="D692" s="163"/>
      <c r="E692" s="163"/>
      <c r="F692" s="172"/>
      <c r="G692" s="163"/>
      <c r="H692" s="172"/>
    </row>
    <row r="693" spans="1:8" ht="18.75">
      <c r="A693" s="155"/>
      <c r="B693" s="17" t="s">
        <v>172</v>
      </c>
      <c r="C693" s="172">
        <v>7340</v>
      </c>
      <c r="D693" s="163">
        <v>9</v>
      </c>
      <c r="E693" s="163">
        <v>1</v>
      </c>
      <c r="F693" s="172">
        <v>2456</v>
      </c>
      <c r="G693" s="163">
        <v>11</v>
      </c>
      <c r="H693" s="172">
        <f t="shared" ref="H693" si="192">SUM(C693:G694)</f>
        <v>9817</v>
      </c>
    </row>
    <row r="694" spans="1:8" ht="14.45" customHeight="1">
      <c r="A694" s="155"/>
      <c r="B694" s="18" t="s">
        <v>49</v>
      </c>
      <c r="C694" s="172"/>
      <c r="D694" s="163"/>
      <c r="E694" s="163"/>
      <c r="F694" s="172"/>
      <c r="G694" s="163"/>
      <c r="H694" s="172"/>
    </row>
    <row r="695" spans="1:8" ht="18.75">
      <c r="A695" s="155"/>
      <c r="B695" s="17" t="s">
        <v>24</v>
      </c>
      <c r="C695" s="186">
        <f>SUM(C689:C694)</f>
        <v>22327</v>
      </c>
      <c r="D695" s="186">
        <f t="shared" ref="D695:H695" si="193">SUM(D689:D694)</f>
        <v>56</v>
      </c>
      <c r="E695" s="186">
        <f t="shared" si="193"/>
        <v>34</v>
      </c>
      <c r="F695" s="186">
        <f t="shared" si="193"/>
        <v>7753</v>
      </c>
      <c r="G695" s="186">
        <f t="shared" si="193"/>
        <v>45</v>
      </c>
      <c r="H695" s="186">
        <f t="shared" si="193"/>
        <v>30215</v>
      </c>
    </row>
    <row r="696" spans="1:8" ht="14.45" customHeight="1">
      <c r="A696" s="155"/>
      <c r="B696" s="18" t="s">
        <v>25</v>
      </c>
      <c r="C696" s="186"/>
      <c r="D696" s="186"/>
      <c r="E696" s="186"/>
      <c r="F696" s="186"/>
      <c r="G696" s="186"/>
      <c r="H696" s="186"/>
    </row>
    <row r="697" spans="1:8">
      <c r="A697" s="11" t="s">
        <v>156</v>
      </c>
      <c r="B697" s="11" t="s">
        <v>703</v>
      </c>
      <c r="C697" s="11" t="s">
        <v>48</v>
      </c>
      <c r="D697" s="11" t="s">
        <v>47</v>
      </c>
      <c r="E697" s="11" t="s">
        <v>569</v>
      </c>
      <c r="F697" s="11" t="s">
        <v>713</v>
      </c>
    </row>
    <row r="698" spans="1:8">
      <c r="A698" s="69"/>
    </row>
    <row r="699" spans="1:8" ht="21.75">
      <c r="A699" s="124" t="s">
        <v>840</v>
      </c>
      <c r="B699" s="124"/>
      <c r="C699" s="124"/>
      <c r="D699" s="124"/>
      <c r="E699" s="124"/>
      <c r="F699" s="124"/>
      <c r="G699" s="124"/>
      <c r="H699" s="124"/>
    </row>
    <row r="700" spans="1:8" ht="21.75">
      <c r="A700" s="124" t="s">
        <v>586</v>
      </c>
      <c r="B700" s="124"/>
      <c r="C700" s="124"/>
      <c r="D700" s="124"/>
      <c r="E700" s="124"/>
      <c r="F700" s="124"/>
      <c r="G700" s="124"/>
      <c r="H700" s="124"/>
    </row>
    <row r="701" spans="1:8">
      <c r="A701" s="176" t="s">
        <v>619</v>
      </c>
      <c r="B701" s="176"/>
      <c r="C701" s="176"/>
      <c r="D701" s="176"/>
      <c r="E701" s="176"/>
      <c r="F701" s="176"/>
      <c r="G701" s="176"/>
      <c r="H701" s="176"/>
    </row>
    <row r="702" spans="1:8" ht="18.600000000000001" customHeight="1">
      <c r="A702" s="113" t="s">
        <v>39</v>
      </c>
      <c r="B702" s="113" t="s">
        <v>40</v>
      </c>
      <c r="C702" s="155" t="s">
        <v>219</v>
      </c>
      <c r="D702" s="155"/>
      <c r="E702" s="155"/>
      <c r="F702" s="155"/>
      <c r="G702" s="155"/>
      <c r="H702" s="155"/>
    </row>
    <row r="703" spans="1:8">
      <c r="A703" s="115"/>
      <c r="B703" s="115"/>
      <c r="C703" s="146" t="s">
        <v>220</v>
      </c>
      <c r="D703" s="146"/>
      <c r="E703" s="146"/>
      <c r="F703" s="146"/>
      <c r="G703" s="146"/>
      <c r="H703" s="146"/>
    </row>
    <row r="704" spans="1:8" ht="18.75">
      <c r="A704" s="149" t="s">
        <v>42</v>
      </c>
      <c r="B704" s="149" t="s">
        <v>43</v>
      </c>
      <c r="C704" s="17" t="s">
        <v>221</v>
      </c>
      <c r="D704" s="17" t="s">
        <v>222</v>
      </c>
      <c r="E704" s="17" t="s">
        <v>223</v>
      </c>
      <c r="F704" s="17" t="s">
        <v>224</v>
      </c>
      <c r="G704" s="17" t="s">
        <v>225</v>
      </c>
      <c r="H704" s="17" t="s">
        <v>24</v>
      </c>
    </row>
    <row r="705" spans="1:8">
      <c r="A705" s="151"/>
      <c r="B705" s="151"/>
      <c r="C705" s="18" t="s">
        <v>226</v>
      </c>
      <c r="D705" s="18" t="s">
        <v>227</v>
      </c>
      <c r="E705" s="18" t="s">
        <v>228</v>
      </c>
      <c r="F705" s="18" t="s">
        <v>53</v>
      </c>
      <c r="G705" s="18" t="s">
        <v>229</v>
      </c>
      <c r="H705" s="18" t="s">
        <v>25</v>
      </c>
    </row>
    <row r="706" spans="1:8" ht="18.75">
      <c r="A706" s="155">
        <v>2024</v>
      </c>
      <c r="B706" s="17" t="s">
        <v>168</v>
      </c>
      <c r="C706" s="163">
        <v>23</v>
      </c>
      <c r="D706" s="163">
        <v>0</v>
      </c>
      <c r="E706" s="163">
        <v>0</v>
      </c>
      <c r="F706" s="163">
        <v>39</v>
      </c>
      <c r="G706" s="163">
        <v>0</v>
      </c>
      <c r="H706" s="163">
        <f>SUM(C706:G707)</f>
        <v>62</v>
      </c>
    </row>
    <row r="707" spans="1:8" ht="14.45" customHeight="1">
      <c r="A707" s="155"/>
      <c r="B707" s="18" t="s">
        <v>169</v>
      </c>
      <c r="C707" s="163"/>
      <c r="D707" s="163"/>
      <c r="E707" s="163"/>
      <c r="F707" s="163"/>
      <c r="G707" s="163"/>
      <c r="H707" s="163"/>
    </row>
    <row r="708" spans="1:8" ht="18.75">
      <c r="A708" s="155"/>
      <c r="B708" s="17" t="s">
        <v>170</v>
      </c>
      <c r="C708" s="163">
        <v>25</v>
      </c>
      <c r="D708" s="163">
        <v>0</v>
      </c>
      <c r="E708" s="163">
        <v>1</v>
      </c>
      <c r="F708" s="163">
        <v>64</v>
      </c>
      <c r="G708" s="163">
        <v>1</v>
      </c>
      <c r="H708" s="163">
        <f t="shared" ref="H708" si="194">SUM(C708:G709)</f>
        <v>91</v>
      </c>
    </row>
    <row r="709" spans="1:8" ht="14.45" customHeight="1">
      <c r="A709" s="155"/>
      <c r="B709" s="18" t="s">
        <v>171</v>
      </c>
      <c r="C709" s="163"/>
      <c r="D709" s="163"/>
      <c r="E709" s="163"/>
      <c r="F709" s="163"/>
      <c r="G709" s="163"/>
      <c r="H709" s="163"/>
    </row>
    <row r="710" spans="1:8" ht="18.75">
      <c r="A710" s="155"/>
      <c r="B710" s="17" t="s">
        <v>172</v>
      </c>
      <c r="C710" s="163">
        <v>20</v>
      </c>
      <c r="D710" s="163">
        <v>1</v>
      </c>
      <c r="E710" s="163">
        <v>0</v>
      </c>
      <c r="F710" s="163">
        <v>58</v>
      </c>
      <c r="G710" s="163">
        <v>1</v>
      </c>
      <c r="H710" s="163">
        <f t="shared" ref="H710" si="195">SUM(C710:G711)</f>
        <v>80</v>
      </c>
    </row>
    <row r="711" spans="1:8" ht="14.45" customHeight="1">
      <c r="A711" s="155"/>
      <c r="B711" s="18" t="s">
        <v>49</v>
      </c>
      <c r="C711" s="163"/>
      <c r="D711" s="163"/>
      <c r="E711" s="163"/>
      <c r="F711" s="163"/>
      <c r="G711" s="163"/>
      <c r="H711" s="163"/>
    </row>
    <row r="712" spans="1:8" ht="18.75">
      <c r="A712" s="155"/>
      <c r="B712" s="17" t="s">
        <v>24</v>
      </c>
      <c r="C712" s="183">
        <f>SUM(C706:C711)</f>
        <v>68</v>
      </c>
      <c r="D712" s="183">
        <f t="shared" ref="D712" si="196">SUM(D706:D711)</f>
        <v>1</v>
      </c>
      <c r="E712" s="183">
        <f t="shared" ref="E712" si="197">SUM(E706:E711)</f>
        <v>1</v>
      </c>
      <c r="F712" s="183">
        <f t="shared" ref="F712" si="198">SUM(F706:F711)</f>
        <v>161</v>
      </c>
      <c r="G712" s="183">
        <f t="shared" ref="G712" si="199">SUM(G706:G711)</f>
        <v>2</v>
      </c>
      <c r="H712" s="183">
        <f t="shared" ref="H712" si="200">SUM(H706:H711)</f>
        <v>233</v>
      </c>
    </row>
    <row r="713" spans="1:8" ht="14.45" customHeight="1">
      <c r="A713" s="155"/>
      <c r="B713" s="18" t="s">
        <v>25</v>
      </c>
      <c r="C713" s="183"/>
      <c r="D713" s="183"/>
      <c r="E713" s="183"/>
      <c r="F713" s="183"/>
      <c r="G713" s="183"/>
      <c r="H713" s="183"/>
    </row>
    <row r="714" spans="1:8" ht="18.75">
      <c r="A714" s="155">
        <v>2023</v>
      </c>
      <c r="B714" s="17" t="s">
        <v>168</v>
      </c>
      <c r="C714" s="163">
        <v>28</v>
      </c>
      <c r="D714" s="163">
        <v>0</v>
      </c>
      <c r="E714" s="163">
        <v>0</v>
      </c>
      <c r="F714" s="163">
        <v>39</v>
      </c>
      <c r="G714" s="163">
        <v>1</v>
      </c>
      <c r="H714" s="163">
        <f>SUM(C714:G715)</f>
        <v>68</v>
      </c>
    </row>
    <row r="715" spans="1:8" ht="14.45" customHeight="1">
      <c r="A715" s="155"/>
      <c r="B715" s="18" t="s">
        <v>169</v>
      </c>
      <c r="C715" s="163"/>
      <c r="D715" s="163"/>
      <c r="E715" s="163"/>
      <c r="F715" s="163"/>
      <c r="G715" s="163"/>
      <c r="H715" s="163"/>
    </row>
    <row r="716" spans="1:8" ht="18.75">
      <c r="A716" s="155"/>
      <c r="B716" s="17" t="s">
        <v>170</v>
      </c>
      <c r="C716" s="163">
        <v>18</v>
      </c>
      <c r="D716" s="163">
        <v>0</v>
      </c>
      <c r="E716" s="163">
        <v>0</v>
      </c>
      <c r="F716" s="163">
        <v>28</v>
      </c>
      <c r="G716" s="163">
        <v>0</v>
      </c>
      <c r="H716" s="163">
        <f t="shared" ref="H716" si="201">SUM(C716:G717)</f>
        <v>46</v>
      </c>
    </row>
    <row r="717" spans="1:8" ht="14.45" customHeight="1">
      <c r="A717" s="155"/>
      <c r="B717" s="18" t="s">
        <v>171</v>
      </c>
      <c r="C717" s="163"/>
      <c r="D717" s="163"/>
      <c r="E717" s="163"/>
      <c r="F717" s="163"/>
      <c r="G717" s="163"/>
      <c r="H717" s="163"/>
    </row>
    <row r="718" spans="1:8" ht="18.75">
      <c r="A718" s="155"/>
      <c r="B718" s="17" t="s">
        <v>172</v>
      </c>
      <c r="C718" s="163">
        <v>12</v>
      </c>
      <c r="D718" s="163">
        <v>0</v>
      </c>
      <c r="E718" s="163">
        <v>0</v>
      </c>
      <c r="F718" s="163">
        <v>38</v>
      </c>
      <c r="G718" s="163">
        <v>1</v>
      </c>
      <c r="H718" s="163">
        <f t="shared" ref="H718" si="202">SUM(C718:G719)</f>
        <v>51</v>
      </c>
    </row>
    <row r="719" spans="1:8" ht="14.45" customHeight="1">
      <c r="A719" s="155"/>
      <c r="B719" s="18" t="s">
        <v>49</v>
      </c>
      <c r="C719" s="163"/>
      <c r="D719" s="163"/>
      <c r="E719" s="163"/>
      <c r="F719" s="163"/>
      <c r="G719" s="163"/>
      <c r="H719" s="163"/>
    </row>
    <row r="720" spans="1:8" ht="18.75">
      <c r="A720" s="155"/>
      <c r="B720" s="17" t="s">
        <v>24</v>
      </c>
      <c r="C720" s="183">
        <f>SUM(C714:C719)</f>
        <v>58</v>
      </c>
      <c r="D720" s="183">
        <f t="shared" ref="D720:H720" si="203">SUM(D714:D719)</f>
        <v>0</v>
      </c>
      <c r="E720" s="183">
        <f t="shared" si="203"/>
        <v>0</v>
      </c>
      <c r="F720" s="183">
        <f t="shared" si="203"/>
        <v>105</v>
      </c>
      <c r="G720" s="183">
        <f t="shared" si="203"/>
        <v>2</v>
      </c>
      <c r="H720" s="183">
        <f t="shared" si="203"/>
        <v>165</v>
      </c>
    </row>
    <row r="721" spans="1:8" ht="14.45" customHeight="1">
      <c r="A721" s="155"/>
      <c r="B721" s="18" t="s">
        <v>25</v>
      </c>
      <c r="C721" s="183"/>
      <c r="D721" s="183"/>
      <c r="E721" s="183"/>
      <c r="F721" s="183"/>
      <c r="G721" s="183"/>
      <c r="H721" s="183"/>
    </row>
    <row r="722" spans="1:8">
      <c r="A722" s="9" t="s">
        <v>156</v>
      </c>
      <c r="B722" s="71" t="s">
        <v>47</v>
      </c>
      <c r="C722" s="71" t="s">
        <v>714</v>
      </c>
      <c r="D722" s="80" t="s">
        <v>715</v>
      </c>
    </row>
    <row r="723" spans="1:8">
      <c r="A723" s="84"/>
    </row>
    <row r="724" spans="1:8">
      <c r="A724" s="77"/>
    </row>
    <row r="725" spans="1:8">
      <c r="A725" s="68"/>
    </row>
    <row r="726" spans="1:8" ht="21.75">
      <c r="A726" s="124" t="s">
        <v>839</v>
      </c>
      <c r="B726" s="124"/>
      <c r="C726" s="124"/>
      <c r="D726" s="124"/>
      <c r="E726" s="124"/>
      <c r="F726" s="124"/>
      <c r="G726" s="124"/>
      <c r="H726" s="124"/>
    </row>
    <row r="727" spans="1:8" ht="21.75">
      <c r="A727" s="124" t="s">
        <v>716</v>
      </c>
      <c r="B727" s="124"/>
      <c r="C727" s="124"/>
      <c r="D727" s="124"/>
      <c r="E727" s="124"/>
      <c r="F727" s="124"/>
      <c r="G727" s="124"/>
      <c r="H727" s="124"/>
    </row>
    <row r="728" spans="1:8">
      <c r="A728" s="176" t="s">
        <v>620</v>
      </c>
      <c r="B728" s="176"/>
      <c r="C728" s="176"/>
      <c r="D728" s="176"/>
      <c r="E728" s="176"/>
      <c r="F728" s="176"/>
      <c r="G728" s="176"/>
      <c r="H728" s="176"/>
    </row>
    <row r="729" spans="1:8" ht="18.600000000000001" customHeight="1">
      <c r="A729" s="113" t="s">
        <v>39</v>
      </c>
      <c r="B729" s="113" t="s">
        <v>40</v>
      </c>
      <c r="C729" s="155" t="s">
        <v>219</v>
      </c>
      <c r="D729" s="155"/>
      <c r="E729" s="155"/>
      <c r="F729" s="155"/>
      <c r="G729" s="155"/>
      <c r="H729" s="155"/>
    </row>
    <row r="730" spans="1:8" ht="18.600000000000001" customHeight="1">
      <c r="A730" s="115"/>
      <c r="B730" s="115"/>
      <c r="C730" s="146" t="s">
        <v>220</v>
      </c>
      <c r="D730" s="146"/>
      <c r="E730" s="146"/>
      <c r="F730" s="146"/>
      <c r="G730" s="146"/>
      <c r="H730" s="146"/>
    </row>
    <row r="731" spans="1:8" ht="18.75">
      <c r="A731" s="149" t="s">
        <v>42</v>
      </c>
      <c r="B731" s="149" t="s">
        <v>43</v>
      </c>
      <c r="C731" s="17" t="s">
        <v>221</v>
      </c>
      <c r="D731" s="17" t="s">
        <v>222</v>
      </c>
      <c r="E731" s="17" t="s">
        <v>223</v>
      </c>
      <c r="F731" s="17" t="s">
        <v>224</v>
      </c>
      <c r="G731" s="17" t="s">
        <v>225</v>
      </c>
      <c r="H731" s="17" t="s">
        <v>24</v>
      </c>
    </row>
    <row r="732" spans="1:8">
      <c r="A732" s="151"/>
      <c r="B732" s="151"/>
      <c r="C732" s="18" t="s">
        <v>226</v>
      </c>
      <c r="D732" s="18" t="s">
        <v>227</v>
      </c>
      <c r="E732" s="18" t="s">
        <v>228</v>
      </c>
      <c r="F732" s="18" t="s">
        <v>53</v>
      </c>
      <c r="G732" s="18" t="s">
        <v>229</v>
      </c>
      <c r="H732" s="18" t="s">
        <v>25</v>
      </c>
    </row>
    <row r="733" spans="1:8" ht="18.75">
      <c r="A733" s="155">
        <v>2024</v>
      </c>
      <c r="B733" s="17" t="s">
        <v>168</v>
      </c>
      <c r="C733" s="163">
        <v>52</v>
      </c>
      <c r="D733" s="163">
        <v>0</v>
      </c>
      <c r="E733" s="163">
        <v>0</v>
      </c>
      <c r="F733" s="163">
        <v>140</v>
      </c>
      <c r="G733" s="163">
        <v>3</v>
      </c>
      <c r="H733" s="163">
        <f>SUM(C733:G734)</f>
        <v>195</v>
      </c>
    </row>
    <row r="734" spans="1:8">
      <c r="A734" s="155"/>
      <c r="B734" s="18" t="s">
        <v>169</v>
      </c>
      <c r="C734" s="163"/>
      <c r="D734" s="163"/>
      <c r="E734" s="163"/>
      <c r="F734" s="163"/>
      <c r="G734" s="163"/>
      <c r="H734" s="163"/>
    </row>
    <row r="735" spans="1:8" ht="18.75">
      <c r="A735" s="155"/>
      <c r="B735" s="17" t="s">
        <v>170</v>
      </c>
      <c r="C735" s="163">
        <v>145</v>
      </c>
      <c r="D735" s="163">
        <v>0</v>
      </c>
      <c r="E735" s="163">
        <v>1</v>
      </c>
      <c r="F735" s="163">
        <v>239</v>
      </c>
      <c r="G735" s="163">
        <v>2</v>
      </c>
      <c r="H735" s="163">
        <f t="shared" ref="H735" si="204">SUM(C735:G736)</f>
        <v>387</v>
      </c>
    </row>
    <row r="736" spans="1:8" ht="14.45" customHeight="1">
      <c r="A736" s="155"/>
      <c r="B736" s="18" t="s">
        <v>171</v>
      </c>
      <c r="C736" s="163"/>
      <c r="D736" s="163"/>
      <c r="E736" s="163"/>
      <c r="F736" s="163"/>
      <c r="G736" s="163"/>
      <c r="H736" s="163"/>
    </row>
    <row r="737" spans="1:8" ht="18.75">
      <c r="A737" s="155"/>
      <c r="B737" s="17" t="s">
        <v>172</v>
      </c>
      <c r="C737" s="163">
        <v>129</v>
      </c>
      <c r="D737" s="163">
        <v>0</v>
      </c>
      <c r="E737" s="163">
        <v>0</v>
      </c>
      <c r="F737" s="163">
        <v>299</v>
      </c>
      <c r="G737" s="163">
        <v>1</v>
      </c>
      <c r="H737" s="163">
        <f t="shared" ref="H737" si="205">SUM(C737:G738)</f>
        <v>429</v>
      </c>
    </row>
    <row r="738" spans="1:8" ht="14.45" customHeight="1">
      <c r="A738" s="155"/>
      <c r="B738" s="18" t="s">
        <v>49</v>
      </c>
      <c r="C738" s="163"/>
      <c r="D738" s="163"/>
      <c r="E738" s="163"/>
      <c r="F738" s="163"/>
      <c r="G738" s="163"/>
      <c r="H738" s="163"/>
    </row>
    <row r="739" spans="1:8" ht="18.75">
      <c r="A739" s="155"/>
      <c r="B739" s="17" t="s">
        <v>24</v>
      </c>
      <c r="C739" s="183">
        <f>SUM(C733:C738)</f>
        <v>326</v>
      </c>
      <c r="D739" s="183">
        <f t="shared" ref="D739:H739" si="206">SUM(D733:D738)</f>
        <v>0</v>
      </c>
      <c r="E739" s="183">
        <f t="shared" si="206"/>
        <v>1</v>
      </c>
      <c r="F739" s="183">
        <f t="shared" si="206"/>
        <v>678</v>
      </c>
      <c r="G739" s="183">
        <f t="shared" si="206"/>
        <v>6</v>
      </c>
      <c r="H739" s="145">
        <f t="shared" si="206"/>
        <v>1011</v>
      </c>
    </row>
    <row r="740" spans="1:8" ht="14.45" customHeight="1">
      <c r="A740" s="155"/>
      <c r="B740" s="18" t="s">
        <v>25</v>
      </c>
      <c r="C740" s="183"/>
      <c r="D740" s="183"/>
      <c r="E740" s="183"/>
      <c r="F740" s="183"/>
      <c r="G740" s="183"/>
      <c r="H740" s="145"/>
    </row>
    <row r="741" spans="1:8" ht="18.75">
      <c r="A741" s="155">
        <v>2023</v>
      </c>
      <c r="B741" s="17" t="s">
        <v>168</v>
      </c>
      <c r="C741" s="163">
        <v>65</v>
      </c>
      <c r="D741" s="163">
        <v>0</v>
      </c>
      <c r="E741" s="163">
        <v>1</v>
      </c>
      <c r="F741" s="163">
        <v>133</v>
      </c>
      <c r="G741" s="163">
        <v>4</v>
      </c>
      <c r="H741" s="163">
        <f>SUM(C741:G742)</f>
        <v>203</v>
      </c>
    </row>
    <row r="742" spans="1:8" ht="14.45" customHeight="1">
      <c r="A742" s="155"/>
      <c r="B742" s="18" t="s">
        <v>169</v>
      </c>
      <c r="C742" s="163"/>
      <c r="D742" s="163"/>
      <c r="E742" s="163"/>
      <c r="F742" s="163"/>
      <c r="G742" s="163"/>
      <c r="H742" s="163"/>
    </row>
    <row r="743" spans="1:8" ht="18.75">
      <c r="A743" s="155"/>
      <c r="B743" s="17" t="s">
        <v>170</v>
      </c>
      <c r="C743" s="163">
        <v>41</v>
      </c>
      <c r="D743" s="163">
        <v>0</v>
      </c>
      <c r="E743" s="163">
        <v>0</v>
      </c>
      <c r="F743" s="163">
        <v>133</v>
      </c>
      <c r="G743" s="163">
        <v>2</v>
      </c>
      <c r="H743" s="163">
        <f t="shared" ref="H743" si="207">SUM(C743:G744)</f>
        <v>176</v>
      </c>
    </row>
    <row r="744" spans="1:8" ht="14.45" customHeight="1">
      <c r="A744" s="155"/>
      <c r="B744" s="18" t="s">
        <v>171</v>
      </c>
      <c r="C744" s="163"/>
      <c r="D744" s="163"/>
      <c r="E744" s="163"/>
      <c r="F744" s="163"/>
      <c r="G744" s="163"/>
      <c r="H744" s="163"/>
    </row>
    <row r="745" spans="1:8" ht="18.75">
      <c r="A745" s="155"/>
      <c r="B745" s="17" t="s">
        <v>172</v>
      </c>
      <c r="C745" s="163">
        <v>74</v>
      </c>
      <c r="D745" s="163">
        <v>0</v>
      </c>
      <c r="E745" s="163">
        <v>0</v>
      </c>
      <c r="F745" s="163">
        <v>167</v>
      </c>
      <c r="G745" s="163">
        <v>1</v>
      </c>
      <c r="H745" s="163">
        <f t="shared" ref="H745" si="208">SUM(C745:G746)</f>
        <v>242</v>
      </c>
    </row>
    <row r="746" spans="1:8" ht="14.45" customHeight="1">
      <c r="A746" s="155"/>
      <c r="B746" s="18" t="s">
        <v>49</v>
      </c>
      <c r="C746" s="163"/>
      <c r="D746" s="163"/>
      <c r="E746" s="163"/>
      <c r="F746" s="163"/>
      <c r="G746" s="163"/>
      <c r="H746" s="163"/>
    </row>
    <row r="747" spans="1:8" ht="18.75">
      <c r="A747" s="155"/>
      <c r="B747" s="17" t="s">
        <v>24</v>
      </c>
      <c r="C747" s="183">
        <f>SUM(C741:C746)</f>
        <v>180</v>
      </c>
      <c r="D747" s="183">
        <f t="shared" ref="D747" si="209">SUM(D741:D746)</f>
        <v>0</v>
      </c>
      <c r="E747" s="183">
        <f t="shared" ref="E747" si="210">SUM(E741:E746)</f>
        <v>1</v>
      </c>
      <c r="F747" s="183">
        <f t="shared" ref="F747" si="211">SUM(F741:F746)</f>
        <v>433</v>
      </c>
      <c r="G747" s="183">
        <f t="shared" ref="G747:H747" si="212">SUM(G741:G746)</f>
        <v>7</v>
      </c>
      <c r="H747" s="145">
        <f t="shared" si="212"/>
        <v>621</v>
      </c>
    </row>
    <row r="748" spans="1:8" ht="14.45" customHeight="1">
      <c r="A748" s="155"/>
      <c r="B748" s="18" t="s">
        <v>25</v>
      </c>
      <c r="C748" s="183"/>
      <c r="D748" s="183"/>
      <c r="E748" s="183"/>
      <c r="F748" s="183"/>
      <c r="G748" s="183"/>
      <c r="H748" s="145"/>
    </row>
    <row r="749" spans="1:8">
      <c r="A749" s="11" t="s">
        <v>709</v>
      </c>
      <c r="B749" s="11" t="s">
        <v>717</v>
      </c>
      <c r="C749" s="81" t="s">
        <v>48</v>
      </c>
      <c r="D749" s="80" t="s">
        <v>173</v>
      </c>
      <c r="E749" s="14" t="s">
        <v>157</v>
      </c>
    </row>
    <row r="750" spans="1:8" ht="15.75">
      <c r="A750" s="5"/>
    </row>
    <row r="751" spans="1:8" ht="21.75">
      <c r="A751" s="124" t="s">
        <v>838</v>
      </c>
      <c r="B751" s="124"/>
      <c r="C751" s="124"/>
      <c r="D751" s="124"/>
      <c r="E751" s="124"/>
    </row>
    <row r="752" spans="1:8" ht="21.75">
      <c r="A752" s="124" t="s">
        <v>587</v>
      </c>
      <c r="B752" s="124"/>
      <c r="C752" s="124"/>
      <c r="D752" s="124"/>
      <c r="E752" s="124"/>
    </row>
    <row r="753" spans="1:5">
      <c r="A753" s="176" t="s">
        <v>621</v>
      </c>
      <c r="B753" s="176"/>
      <c r="C753" s="176"/>
      <c r="D753" s="176"/>
      <c r="E753" s="176"/>
    </row>
    <row r="754" spans="1:5" ht="18.75">
      <c r="A754" s="17" t="s">
        <v>39</v>
      </c>
      <c r="B754" s="17" t="s">
        <v>40</v>
      </c>
      <c r="C754" s="17" t="s">
        <v>230</v>
      </c>
      <c r="D754" s="17" t="s">
        <v>231</v>
      </c>
      <c r="E754" s="17" t="s">
        <v>24</v>
      </c>
    </row>
    <row r="755" spans="1:5" ht="25.5">
      <c r="A755" s="18" t="s">
        <v>42</v>
      </c>
      <c r="B755" s="18" t="s">
        <v>43</v>
      </c>
      <c r="C755" s="18" t="s">
        <v>232</v>
      </c>
      <c r="D755" s="18" t="s">
        <v>233</v>
      </c>
      <c r="E755" s="18" t="s">
        <v>25</v>
      </c>
    </row>
    <row r="756" spans="1:5" ht="18.75">
      <c r="A756" s="155">
        <v>2024</v>
      </c>
      <c r="B756" s="17" t="s">
        <v>168</v>
      </c>
      <c r="C756" s="163">
        <v>0</v>
      </c>
      <c r="D756" s="163">
        <v>41</v>
      </c>
      <c r="E756" s="163">
        <f t="shared" ref="E756:E760" si="213">D756+C756</f>
        <v>41</v>
      </c>
    </row>
    <row r="757" spans="1:5" ht="14.45" customHeight="1">
      <c r="A757" s="155"/>
      <c r="B757" s="18" t="s">
        <v>169</v>
      </c>
      <c r="C757" s="163"/>
      <c r="D757" s="163"/>
      <c r="E757" s="163"/>
    </row>
    <row r="758" spans="1:5" ht="18.75">
      <c r="A758" s="155"/>
      <c r="B758" s="17" t="s">
        <v>170</v>
      </c>
      <c r="C758" s="163">
        <v>0</v>
      </c>
      <c r="D758" s="163">
        <v>32</v>
      </c>
      <c r="E758" s="163">
        <f t="shared" si="213"/>
        <v>32</v>
      </c>
    </row>
    <row r="759" spans="1:5" ht="14.45" customHeight="1">
      <c r="A759" s="155"/>
      <c r="B759" s="18" t="s">
        <v>171</v>
      </c>
      <c r="C759" s="163"/>
      <c r="D759" s="163"/>
      <c r="E759" s="163"/>
    </row>
    <row r="760" spans="1:5" ht="18.75">
      <c r="A760" s="155"/>
      <c r="B760" s="17" t="s">
        <v>172</v>
      </c>
      <c r="C760" s="163">
        <v>1</v>
      </c>
      <c r="D760" s="163">
        <v>8</v>
      </c>
      <c r="E760" s="163">
        <f t="shared" si="213"/>
        <v>9</v>
      </c>
    </row>
    <row r="761" spans="1:5" ht="14.45" customHeight="1">
      <c r="A761" s="155"/>
      <c r="B761" s="18" t="s">
        <v>49</v>
      </c>
      <c r="C761" s="163"/>
      <c r="D761" s="163"/>
      <c r="E761" s="163"/>
    </row>
    <row r="762" spans="1:5" ht="18.75">
      <c r="A762" s="155"/>
      <c r="B762" s="17" t="s">
        <v>24</v>
      </c>
      <c r="C762" s="183">
        <f>SUM(C756:C761)</f>
        <v>1</v>
      </c>
      <c r="D762" s="183">
        <f>SUM(D756:D761)</f>
        <v>81</v>
      </c>
      <c r="E762" s="183">
        <f>SUM(E756:E761)</f>
        <v>82</v>
      </c>
    </row>
    <row r="763" spans="1:5" ht="14.45" customHeight="1">
      <c r="A763" s="155"/>
      <c r="B763" s="18" t="s">
        <v>25</v>
      </c>
      <c r="C763" s="183"/>
      <c r="D763" s="183"/>
      <c r="E763" s="183"/>
    </row>
    <row r="764" spans="1:5" ht="18.75">
      <c r="A764" s="155">
        <v>2023</v>
      </c>
      <c r="B764" s="17" t="s">
        <v>168</v>
      </c>
      <c r="C764" s="198">
        <v>203</v>
      </c>
      <c r="D764" s="198">
        <v>83</v>
      </c>
      <c r="E764" s="163">
        <f t="shared" ref="E764:E768" si="214">D764+C764</f>
        <v>286</v>
      </c>
    </row>
    <row r="765" spans="1:5" ht="14.45" customHeight="1">
      <c r="A765" s="155"/>
      <c r="B765" s="18" t="s">
        <v>169</v>
      </c>
      <c r="C765" s="198"/>
      <c r="D765" s="198"/>
      <c r="E765" s="163"/>
    </row>
    <row r="766" spans="1:5" ht="18.75">
      <c r="A766" s="155"/>
      <c r="B766" s="17" t="s">
        <v>170</v>
      </c>
      <c r="C766" s="198">
        <v>201</v>
      </c>
      <c r="D766" s="198">
        <v>74</v>
      </c>
      <c r="E766" s="163">
        <f t="shared" si="214"/>
        <v>275</v>
      </c>
    </row>
    <row r="767" spans="1:5" ht="14.45" customHeight="1">
      <c r="A767" s="155"/>
      <c r="B767" s="18" t="s">
        <v>171</v>
      </c>
      <c r="C767" s="198"/>
      <c r="D767" s="198"/>
      <c r="E767" s="163"/>
    </row>
    <row r="768" spans="1:5" ht="18.75">
      <c r="A768" s="155"/>
      <c r="B768" s="17" t="s">
        <v>172</v>
      </c>
      <c r="C768" s="198">
        <v>296</v>
      </c>
      <c r="D768" s="198">
        <v>105</v>
      </c>
      <c r="E768" s="163">
        <f t="shared" si="214"/>
        <v>401</v>
      </c>
    </row>
    <row r="769" spans="1:5" ht="14.45" customHeight="1">
      <c r="A769" s="155"/>
      <c r="B769" s="18" t="s">
        <v>49</v>
      </c>
      <c r="C769" s="198"/>
      <c r="D769" s="198"/>
      <c r="E769" s="163"/>
    </row>
    <row r="770" spans="1:5" ht="18.75">
      <c r="A770" s="155"/>
      <c r="B770" s="17" t="s">
        <v>24</v>
      </c>
      <c r="C770" s="183">
        <f>SUM(C764:C769)</f>
        <v>700</v>
      </c>
      <c r="D770" s="183">
        <f>SUM(D764:D769)</f>
        <v>262</v>
      </c>
      <c r="E770" s="183">
        <f>SUM(E764:E769)</f>
        <v>962</v>
      </c>
    </row>
    <row r="771" spans="1:5">
      <c r="A771" s="155"/>
      <c r="B771" s="18" t="s">
        <v>25</v>
      </c>
      <c r="C771" s="183"/>
      <c r="D771" s="183"/>
      <c r="E771" s="183"/>
    </row>
    <row r="772" spans="1:5">
      <c r="A772" s="9" t="s">
        <v>156</v>
      </c>
      <c r="B772" s="71" t="s">
        <v>47</v>
      </c>
      <c r="C772" s="71" t="s">
        <v>173</v>
      </c>
      <c r="D772" s="10" t="s">
        <v>157</v>
      </c>
    </row>
    <row r="773" spans="1:5">
      <c r="A773" s="85"/>
    </row>
    <row r="774" spans="1:5">
      <c r="A774" s="68"/>
    </row>
    <row r="775" spans="1:5" ht="21.75">
      <c r="A775" s="124" t="s">
        <v>836</v>
      </c>
      <c r="B775" s="124"/>
      <c r="C775" s="124"/>
      <c r="D775" s="124"/>
      <c r="E775" s="124"/>
    </row>
    <row r="776" spans="1:5" ht="21.75">
      <c r="A776" s="124" t="s">
        <v>588</v>
      </c>
      <c r="B776" s="124"/>
      <c r="C776" s="124"/>
      <c r="D776" s="124"/>
      <c r="E776" s="124"/>
    </row>
    <row r="777" spans="1:5" ht="36.950000000000003" customHeight="1">
      <c r="A777" s="167" t="s">
        <v>835</v>
      </c>
      <c r="B777" s="167"/>
      <c r="C777" s="167"/>
      <c r="D777" s="167"/>
      <c r="E777" s="167"/>
    </row>
    <row r="778" spans="1:5">
      <c r="A778" s="48"/>
    </row>
    <row r="779" spans="1:5" ht="37.5">
      <c r="A779" s="17" t="s">
        <v>39</v>
      </c>
      <c r="B779" s="17" t="s">
        <v>40</v>
      </c>
      <c r="C779" s="17" t="s">
        <v>234</v>
      </c>
      <c r="D779" s="17" t="s">
        <v>235</v>
      </c>
      <c r="E779" s="17" t="s">
        <v>24</v>
      </c>
    </row>
    <row r="780" spans="1:5" ht="25.5">
      <c r="A780" s="18" t="s">
        <v>42</v>
      </c>
      <c r="B780" s="18" t="s">
        <v>43</v>
      </c>
      <c r="C780" s="18" t="s">
        <v>837</v>
      </c>
      <c r="D780" s="18" t="s">
        <v>236</v>
      </c>
      <c r="E780" s="18" t="s">
        <v>25</v>
      </c>
    </row>
    <row r="781" spans="1:5" ht="18.75">
      <c r="A781" s="155">
        <v>2024</v>
      </c>
      <c r="B781" s="17" t="s">
        <v>168</v>
      </c>
      <c r="C781" s="163">
        <v>250</v>
      </c>
      <c r="D781" s="163">
        <v>3</v>
      </c>
      <c r="E781" s="163">
        <f>D781+C781</f>
        <v>253</v>
      </c>
    </row>
    <row r="782" spans="1:5">
      <c r="A782" s="155"/>
      <c r="B782" s="18" t="s">
        <v>169</v>
      </c>
      <c r="C782" s="163"/>
      <c r="D782" s="163"/>
      <c r="E782" s="163"/>
    </row>
    <row r="783" spans="1:5" ht="18.75">
      <c r="A783" s="155"/>
      <c r="B783" s="17" t="s">
        <v>170</v>
      </c>
      <c r="C783" s="163">
        <v>181</v>
      </c>
      <c r="D783" s="163">
        <v>2</v>
      </c>
      <c r="E783" s="163">
        <f t="shared" ref="E783" si="215">D783+C783</f>
        <v>183</v>
      </c>
    </row>
    <row r="784" spans="1:5" ht="14.45" customHeight="1">
      <c r="A784" s="155"/>
      <c r="B784" s="18" t="s">
        <v>171</v>
      </c>
      <c r="C784" s="163"/>
      <c r="D784" s="163"/>
      <c r="E784" s="163"/>
    </row>
    <row r="785" spans="1:5" ht="18.75">
      <c r="A785" s="155"/>
      <c r="B785" s="17" t="s">
        <v>172</v>
      </c>
      <c r="C785" s="163">
        <v>176</v>
      </c>
      <c r="D785" s="163">
        <v>3</v>
      </c>
      <c r="E785" s="163">
        <f t="shared" ref="E785" si="216">D785+C785</f>
        <v>179</v>
      </c>
    </row>
    <row r="786" spans="1:5" ht="14.45" customHeight="1">
      <c r="A786" s="155"/>
      <c r="B786" s="18" t="s">
        <v>49</v>
      </c>
      <c r="C786" s="163"/>
      <c r="D786" s="163"/>
      <c r="E786" s="163"/>
    </row>
    <row r="787" spans="1:5" ht="18.75">
      <c r="A787" s="155"/>
      <c r="B787" s="17" t="s">
        <v>24</v>
      </c>
      <c r="C787" s="183">
        <f>SUM(C781:C786)</f>
        <v>607</v>
      </c>
      <c r="D787" s="183">
        <f t="shared" ref="D787:E787" si="217">SUM(D781:D786)</f>
        <v>8</v>
      </c>
      <c r="E787" s="183">
        <f t="shared" si="217"/>
        <v>615</v>
      </c>
    </row>
    <row r="788" spans="1:5" ht="14.45" customHeight="1">
      <c r="A788" s="155"/>
      <c r="B788" s="18" t="s">
        <v>25</v>
      </c>
      <c r="C788" s="183"/>
      <c r="D788" s="183"/>
      <c r="E788" s="183"/>
    </row>
    <row r="789" spans="1:5" ht="18.75">
      <c r="A789" s="155">
        <v>2023</v>
      </c>
      <c r="B789" s="17" t="s">
        <v>168</v>
      </c>
      <c r="C789" s="163">
        <v>381</v>
      </c>
      <c r="D789" s="163">
        <v>13</v>
      </c>
      <c r="E789" s="163">
        <f>D789+C789</f>
        <v>394</v>
      </c>
    </row>
    <row r="790" spans="1:5" ht="14.45" customHeight="1">
      <c r="A790" s="155"/>
      <c r="B790" s="18" t="s">
        <v>169</v>
      </c>
      <c r="C790" s="163"/>
      <c r="D790" s="163"/>
      <c r="E790" s="163"/>
    </row>
    <row r="791" spans="1:5" ht="18.75">
      <c r="A791" s="155"/>
      <c r="B791" s="17" t="s">
        <v>170</v>
      </c>
      <c r="C791" s="163">
        <v>421</v>
      </c>
      <c r="D791" s="163">
        <v>20</v>
      </c>
      <c r="E791" s="163">
        <f t="shared" ref="E791" si="218">D791+C791</f>
        <v>441</v>
      </c>
    </row>
    <row r="792" spans="1:5" ht="14.45" customHeight="1">
      <c r="A792" s="155"/>
      <c r="B792" s="18" t="s">
        <v>171</v>
      </c>
      <c r="C792" s="163"/>
      <c r="D792" s="163"/>
      <c r="E792" s="163"/>
    </row>
    <row r="793" spans="1:5" ht="18.75">
      <c r="A793" s="155"/>
      <c r="B793" s="17" t="s">
        <v>172</v>
      </c>
      <c r="C793" s="163">
        <v>313</v>
      </c>
      <c r="D793" s="163">
        <v>23</v>
      </c>
      <c r="E793" s="163">
        <f t="shared" ref="E793" si="219">D793+C793</f>
        <v>336</v>
      </c>
    </row>
    <row r="794" spans="1:5" ht="14.45" customHeight="1">
      <c r="A794" s="155"/>
      <c r="B794" s="18" t="s">
        <v>49</v>
      </c>
      <c r="C794" s="163"/>
      <c r="D794" s="163"/>
      <c r="E794" s="163"/>
    </row>
    <row r="795" spans="1:5" ht="18.75">
      <c r="A795" s="155"/>
      <c r="B795" s="17" t="s">
        <v>24</v>
      </c>
      <c r="C795" s="145">
        <f>SUM(C789:C794)</f>
        <v>1115</v>
      </c>
      <c r="D795" s="183">
        <f t="shared" ref="D795" si="220">SUM(D789:D794)</f>
        <v>56</v>
      </c>
      <c r="E795" s="145">
        <f t="shared" ref="E795" si="221">SUM(E789:E794)</f>
        <v>1171</v>
      </c>
    </row>
    <row r="796" spans="1:5" ht="14.45" customHeight="1">
      <c r="A796" s="155"/>
      <c r="B796" s="18" t="s">
        <v>25</v>
      </c>
      <c r="C796" s="145"/>
      <c r="D796" s="183"/>
      <c r="E796" s="145"/>
    </row>
    <row r="797" spans="1:5">
      <c r="A797" s="11" t="s">
        <v>156</v>
      </c>
      <c r="B797" s="80" t="s">
        <v>47</v>
      </c>
      <c r="C797" s="80" t="s">
        <v>714</v>
      </c>
      <c r="D797" s="80" t="s">
        <v>685</v>
      </c>
    </row>
    <row r="798" spans="1:5">
      <c r="A798" s="81"/>
    </row>
    <row r="799" spans="1:5">
      <c r="A799" s="68"/>
    </row>
    <row r="800" spans="1:5" ht="21.75">
      <c r="A800" s="124" t="s">
        <v>834</v>
      </c>
      <c r="B800" s="124"/>
      <c r="C800" s="124"/>
    </row>
    <row r="801" spans="1:3" ht="21.75">
      <c r="A801" s="124" t="s">
        <v>589</v>
      </c>
      <c r="B801" s="124"/>
      <c r="C801" s="124"/>
    </row>
    <row r="802" spans="1:3" ht="30.95" customHeight="1">
      <c r="A802" s="190" t="s">
        <v>622</v>
      </c>
      <c r="B802" s="190"/>
      <c r="C802" s="190"/>
    </row>
    <row r="803" spans="1:3" ht="18.75">
      <c r="A803" s="17" t="s">
        <v>39</v>
      </c>
      <c r="B803" s="17" t="s">
        <v>40</v>
      </c>
      <c r="C803" s="17" t="s">
        <v>237</v>
      </c>
    </row>
    <row r="804" spans="1:3">
      <c r="A804" s="18" t="s">
        <v>42</v>
      </c>
      <c r="B804" s="18" t="s">
        <v>43</v>
      </c>
      <c r="C804" s="18" t="s">
        <v>238</v>
      </c>
    </row>
    <row r="805" spans="1:3" ht="18.75">
      <c r="A805" s="155">
        <v>2024</v>
      </c>
      <c r="B805" s="17" t="s">
        <v>168</v>
      </c>
      <c r="C805" s="163">
        <v>2</v>
      </c>
    </row>
    <row r="806" spans="1:3">
      <c r="A806" s="155"/>
      <c r="B806" s="18" t="s">
        <v>169</v>
      </c>
      <c r="C806" s="163"/>
    </row>
    <row r="807" spans="1:3" ht="18.75">
      <c r="A807" s="155"/>
      <c r="B807" s="17" t="s">
        <v>170</v>
      </c>
      <c r="C807" s="163">
        <v>0</v>
      </c>
    </row>
    <row r="808" spans="1:3">
      <c r="A808" s="155"/>
      <c r="B808" s="18" t="s">
        <v>171</v>
      </c>
      <c r="C808" s="163"/>
    </row>
    <row r="809" spans="1:3" ht="18.75">
      <c r="A809" s="155"/>
      <c r="B809" s="17" t="s">
        <v>172</v>
      </c>
      <c r="C809" s="163">
        <v>1</v>
      </c>
    </row>
    <row r="810" spans="1:3">
      <c r="A810" s="155"/>
      <c r="B810" s="18" t="s">
        <v>49</v>
      </c>
      <c r="C810" s="163"/>
    </row>
    <row r="811" spans="1:3" ht="18.75">
      <c r="A811" s="155"/>
      <c r="B811" s="17" t="s">
        <v>24</v>
      </c>
      <c r="C811" s="183">
        <f>SUM(C805:C809)</f>
        <v>3</v>
      </c>
    </row>
    <row r="812" spans="1:3">
      <c r="A812" s="155"/>
      <c r="B812" s="18" t="s">
        <v>25</v>
      </c>
      <c r="C812" s="183"/>
    </row>
    <row r="813" spans="1:3" ht="18.75">
      <c r="A813" s="155">
        <v>2023</v>
      </c>
      <c r="B813" s="17" t="s">
        <v>168</v>
      </c>
      <c r="C813" s="184">
        <v>0</v>
      </c>
    </row>
    <row r="814" spans="1:3">
      <c r="A814" s="155"/>
      <c r="B814" s="18" t="s">
        <v>169</v>
      </c>
      <c r="C814" s="184"/>
    </row>
    <row r="815" spans="1:3" ht="18.75">
      <c r="A815" s="155"/>
      <c r="B815" s="17" t="s">
        <v>170</v>
      </c>
      <c r="C815" s="184">
        <v>2</v>
      </c>
    </row>
    <row r="816" spans="1:3">
      <c r="A816" s="155"/>
      <c r="B816" s="18" t="s">
        <v>171</v>
      </c>
      <c r="C816" s="184"/>
    </row>
    <row r="817" spans="1:5" ht="18.75">
      <c r="A817" s="155"/>
      <c r="B817" s="17" t="s">
        <v>172</v>
      </c>
      <c r="C817" s="184">
        <v>1</v>
      </c>
    </row>
    <row r="818" spans="1:5">
      <c r="A818" s="155"/>
      <c r="B818" s="18" t="s">
        <v>49</v>
      </c>
      <c r="C818" s="184"/>
    </row>
    <row r="819" spans="1:5" ht="18.75">
      <c r="A819" s="155"/>
      <c r="B819" s="17" t="s">
        <v>24</v>
      </c>
      <c r="C819" s="183">
        <f>SUM(C813:C817)</f>
        <v>3</v>
      </c>
    </row>
    <row r="820" spans="1:5">
      <c r="A820" s="155"/>
      <c r="B820" s="18" t="s">
        <v>25</v>
      </c>
      <c r="C820" s="183"/>
    </row>
    <row r="821" spans="1:5">
      <c r="A821" s="11" t="s">
        <v>156</v>
      </c>
      <c r="C821" s="34" t="s">
        <v>157</v>
      </c>
      <c r="D821" s="11" t="s">
        <v>718</v>
      </c>
      <c r="E821" s="11" t="s">
        <v>48</v>
      </c>
    </row>
    <row r="822" spans="1:5">
      <c r="A822" s="11"/>
      <c r="C822" s="14"/>
      <c r="D822" s="11"/>
      <c r="E822" s="11"/>
    </row>
    <row r="823" spans="1:5" ht="21.75">
      <c r="A823" s="124" t="s">
        <v>832</v>
      </c>
      <c r="B823" s="124"/>
      <c r="C823" s="124"/>
      <c r="D823" s="124"/>
      <c r="E823" s="124"/>
    </row>
    <row r="824" spans="1:5" ht="21.75">
      <c r="A824" s="124" t="s">
        <v>487</v>
      </c>
      <c r="B824" s="124"/>
      <c r="C824" s="124"/>
      <c r="D824" s="124"/>
      <c r="E824" s="124"/>
    </row>
    <row r="825" spans="1:5" ht="30.6" customHeight="1">
      <c r="A825" s="190" t="s">
        <v>486</v>
      </c>
      <c r="B825" s="190"/>
      <c r="C825" s="190"/>
      <c r="D825" s="190"/>
      <c r="E825" s="190"/>
    </row>
    <row r="826" spans="1:5" ht="18.600000000000001" customHeight="1">
      <c r="A826" s="113" t="s">
        <v>831</v>
      </c>
      <c r="B826" s="155" t="s">
        <v>40</v>
      </c>
      <c r="C826" s="155"/>
      <c r="D826" s="155"/>
      <c r="E826" s="113" t="s">
        <v>802</v>
      </c>
    </row>
    <row r="827" spans="1:5">
      <c r="A827" s="114"/>
      <c r="B827" s="146" t="s">
        <v>43</v>
      </c>
      <c r="C827" s="146"/>
      <c r="D827" s="146"/>
      <c r="E827" s="114"/>
    </row>
    <row r="828" spans="1:5" ht="18.75">
      <c r="A828" s="114"/>
      <c r="B828" s="17" t="s">
        <v>168</v>
      </c>
      <c r="C828" s="17" t="s">
        <v>170</v>
      </c>
      <c r="D828" s="17" t="s">
        <v>172</v>
      </c>
      <c r="E828" s="114"/>
    </row>
    <row r="829" spans="1:5">
      <c r="A829" s="115"/>
      <c r="B829" s="18" t="s">
        <v>169</v>
      </c>
      <c r="C829" s="18" t="s">
        <v>171</v>
      </c>
      <c r="D829" s="18" t="s">
        <v>49</v>
      </c>
      <c r="E829" s="115"/>
    </row>
    <row r="830" spans="1:5" ht="18.75">
      <c r="A830" s="17" t="s">
        <v>239</v>
      </c>
      <c r="B830" s="162">
        <v>34</v>
      </c>
      <c r="C830" s="162">
        <v>28</v>
      </c>
      <c r="D830" s="198">
        <v>85</v>
      </c>
      <c r="E830" s="162">
        <f>SUM(B830:D831)</f>
        <v>147</v>
      </c>
    </row>
    <row r="831" spans="1:5" ht="25.5">
      <c r="A831" s="18" t="s">
        <v>240</v>
      </c>
      <c r="B831" s="162"/>
      <c r="C831" s="162"/>
      <c r="D831" s="198"/>
      <c r="E831" s="162"/>
    </row>
    <row r="832" spans="1:5" ht="37.5">
      <c r="A832" s="17" t="s">
        <v>241</v>
      </c>
      <c r="B832" s="162">
        <v>91</v>
      </c>
      <c r="C832" s="162">
        <v>80</v>
      </c>
      <c r="D832" s="162">
        <v>78</v>
      </c>
      <c r="E832" s="162">
        <f t="shared" ref="E832" si="222">SUM(B832:D833)</f>
        <v>249</v>
      </c>
    </row>
    <row r="833" spans="1:5" ht="25.5">
      <c r="A833" s="18" t="s">
        <v>242</v>
      </c>
      <c r="B833" s="162"/>
      <c r="C833" s="162"/>
      <c r="D833" s="162"/>
      <c r="E833" s="162"/>
    </row>
    <row r="834" spans="1:5" ht="37.5">
      <c r="A834" s="17" t="s">
        <v>243</v>
      </c>
      <c r="B834" s="162">
        <v>41</v>
      </c>
      <c r="C834" s="162">
        <v>23</v>
      </c>
      <c r="D834" s="162">
        <v>18</v>
      </c>
      <c r="E834" s="162">
        <f t="shared" ref="E834:E856" si="223">SUM(B834:D835)</f>
        <v>82</v>
      </c>
    </row>
    <row r="835" spans="1:5" ht="38.25">
      <c r="A835" s="18" t="s">
        <v>244</v>
      </c>
      <c r="B835" s="162"/>
      <c r="C835" s="162"/>
      <c r="D835" s="162"/>
      <c r="E835" s="162"/>
    </row>
    <row r="836" spans="1:5" ht="18.75">
      <c r="A836" s="17" t="s">
        <v>245</v>
      </c>
      <c r="B836" s="162">
        <v>295</v>
      </c>
      <c r="C836" s="162">
        <v>184</v>
      </c>
      <c r="D836" s="162">
        <v>216</v>
      </c>
      <c r="E836" s="162">
        <f t="shared" si="223"/>
        <v>695</v>
      </c>
    </row>
    <row r="837" spans="1:5" ht="25.5">
      <c r="A837" s="18" t="s">
        <v>246</v>
      </c>
      <c r="B837" s="162"/>
      <c r="C837" s="162"/>
      <c r="D837" s="162"/>
      <c r="E837" s="162"/>
    </row>
    <row r="838" spans="1:5" ht="18.75">
      <c r="A838" s="17" t="s">
        <v>247</v>
      </c>
      <c r="B838" s="162">
        <v>309</v>
      </c>
      <c r="C838" s="162">
        <v>293</v>
      </c>
      <c r="D838" s="162">
        <v>258</v>
      </c>
      <c r="E838" s="162">
        <f t="shared" si="223"/>
        <v>860</v>
      </c>
    </row>
    <row r="839" spans="1:5" ht="38.25">
      <c r="A839" s="18" t="s">
        <v>719</v>
      </c>
      <c r="B839" s="162"/>
      <c r="C839" s="162"/>
      <c r="D839" s="162"/>
      <c r="E839" s="162"/>
    </row>
    <row r="840" spans="1:5" ht="18.75">
      <c r="A840" s="17" t="s">
        <v>248</v>
      </c>
      <c r="B840" s="162">
        <v>43</v>
      </c>
      <c r="C840" s="162">
        <v>16</v>
      </c>
      <c r="D840" s="162">
        <v>22</v>
      </c>
      <c r="E840" s="162">
        <f t="shared" si="223"/>
        <v>81</v>
      </c>
    </row>
    <row r="841" spans="1:5" ht="14.45" customHeight="1">
      <c r="A841" s="18" t="s">
        <v>249</v>
      </c>
      <c r="B841" s="162"/>
      <c r="C841" s="162"/>
      <c r="D841" s="162"/>
      <c r="E841" s="162"/>
    </row>
    <row r="842" spans="1:5" ht="18.75">
      <c r="A842" s="17" t="s">
        <v>250</v>
      </c>
      <c r="B842" s="179">
        <v>1104</v>
      </c>
      <c r="C842" s="179">
        <v>1003</v>
      </c>
      <c r="D842" s="162">
        <v>988</v>
      </c>
      <c r="E842" s="212">
        <f t="shared" si="223"/>
        <v>3095</v>
      </c>
    </row>
    <row r="843" spans="1:5" ht="38.25">
      <c r="A843" s="18" t="s">
        <v>833</v>
      </c>
      <c r="B843" s="179"/>
      <c r="C843" s="179"/>
      <c r="D843" s="162"/>
      <c r="E843" s="212"/>
    </row>
    <row r="844" spans="1:5" ht="37.5">
      <c r="A844" s="17" t="s">
        <v>251</v>
      </c>
      <c r="B844" s="162">
        <v>43</v>
      </c>
      <c r="C844" s="162">
        <v>25</v>
      </c>
      <c r="D844" s="162">
        <v>16</v>
      </c>
      <c r="E844" s="212">
        <f t="shared" si="223"/>
        <v>84</v>
      </c>
    </row>
    <row r="845" spans="1:5" ht="38.25">
      <c r="A845" s="18" t="s">
        <v>252</v>
      </c>
      <c r="B845" s="162"/>
      <c r="C845" s="162"/>
      <c r="D845" s="162"/>
      <c r="E845" s="212"/>
    </row>
    <row r="846" spans="1:5" ht="18.75">
      <c r="A846" s="17" t="s">
        <v>253</v>
      </c>
      <c r="B846" s="162">
        <v>28</v>
      </c>
      <c r="C846" s="162">
        <v>38</v>
      </c>
      <c r="D846" s="162">
        <v>33</v>
      </c>
      <c r="E846" s="212">
        <f t="shared" si="223"/>
        <v>99</v>
      </c>
    </row>
    <row r="847" spans="1:5" ht="14.45" customHeight="1">
      <c r="A847" s="18" t="s">
        <v>254</v>
      </c>
      <c r="B847" s="162"/>
      <c r="C847" s="162"/>
      <c r="D847" s="162"/>
      <c r="E847" s="212"/>
    </row>
    <row r="848" spans="1:5" ht="18.75">
      <c r="A848" s="17" t="s">
        <v>255</v>
      </c>
      <c r="B848" s="162">
        <v>274</v>
      </c>
      <c r="C848" s="162">
        <v>184</v>
      </c>
      <c r="D848" s="162">
        <v>190</v>
      </c>
      <c r="E848" s="212">
        <f t="shared" si="223"/>
        <v>648</v>
      </c>
    </row>
    <row r="849" spans="1:5" ht="14.45" customHeight="1">
      <c r="A849" s="18" t="s">
        <v>256</v>
      </c>
      <c r="B849" s="162"/>
      <c r="C849" s="162"/>
      <c r="D849" s="162"/>
      <c r="E849" s="212"/>
    </row>
    <row r="850" spans="1:5" ht="18.75">
      <c r="A850" s="17" t="s">
        <v>257</v>
      </c>
      <c r="B850" s="162">
        <v>8</v>
      </c>
      <c r="C850" s="162">
        <v>8</v>
      </c>
      <c r="D850" s="162">
        <v>7</v>
      </c>
      <c r="E850" s="212">
        <f t="shared" si="223"/>
        <v>23</v>
      </c>
    </row>
    <row r="851" spans="1:5" ht="25.5">
      <c r="A851" s="18" t="s">
        <v>258</v>
      </c>
      <c r="B851" s="162"/>
      <c r="C851" s="162"/>
      <c r="D851" s="162"/>
      <c r="E851" s="212"/>
    </row>
    <row r="852" spans="1:5" ht="18.75">
      <c r="A852" s="17" t="s">
        <v>259</v>
      </c>
      <c r="B852" s="162">
        <v>179</v>
      </c>
      <c r="C852" s="162">
        <v>59</v>
      </c>
      <c r="D852" s="162">
        <v>49</v>
      </c>
      <c r="E852" s="212">
        <f t="shared" si="223"/>
        <v>287</v>
      </c>
    </row>
    <row r="853" spans="1:5" ht="25.5">
      <c r="A853" s="18" t="s">
        <v>260</v>
      </c>
      <c r="B853" s="162"/>
      <c r="C853" s="162"/>
      <c r="D853" s="162"/>
      <c r="E853" s="212"/>
    </row>
    <row r="854" spans="1:5" ht="18.75">
      <c r="A854" s="17" t="s">
        <v>261</v>
      </c>
      <c r="B854" s="162">
        <v>0</v>
      </c>
      <c r="C854" s="162">
        <v>0</v>
      </c>
      <c r="D854" s="162">
        <v>0</v>
      </c>
      <c r="E854" s="212">
        <f t="shared" si="223"/>
        <v>0</v>
      </c>
    </row>
    <row r="855" spans="1:5" ht="14.45" customHeight="1">
      <c r="A855" s="18" t="s">
        <v>262</v>
      </c>
      <c r="B855" s="162"/>
      <c r="C855" s="162"/>
      <c r="D855" s="162"/>
      <c r="E855" s="212"/>
    </row>
    <row r="856" spans="1:5" ht="18.75">
      <c r="A856" s="17" t="s">
        <v>263</v>
      </c>
      <c r="B856" s="162">
        <v>194</v>
      </c>
      <c r="C856" s="162">
        <v>142</v>
      </c>
      <c r="D856" s="162">
        <v>175</v>
      </c>
      <c r="E856" s="212">
        <f t="shared" si="223"/>
        <v>511</v>
      </c>
    </row>
    <row r="857" spans="1:5" ht="14.45" customHeight="1">
      <c r="A857" s="18" t="s">
        <v>264</v>
      </c>
      <c r="B857" s="162"/>
      <c r="C857" s="162"/>
      <c r="D857" s="162"/>
      <c r="E857" s="212"/>
    </row>
    <row r="858" spans="1:5" ht="18.75">
      <c r="A858" s="17" t="s">
        <v>24</v>
      </c>
      <c r="B858" s="145">
        <f>SUM(B830:B857)</f>
        <v>2643</v>
      </c>
      <c r="C858" s="145">
        <f>SUM(C830:C857)</f>
        <v>2083</v>
      </c>
      <c r="D858" s="145">
        <f>SUM(D830:D857)</f>
        <v>2135</v>
      </c>
      <c r="E858" s="145">
        <f>SUM(E830:E857)</f>
        <v>6861</v>
      </c>
    </row>
    <row r="859" spans="1:5" ht="14.45" customHeight="1">
      <c r="A859" s="18" t="s">
        <v>25</v>
      </c>
      <c r="B859" s="145"/>
      <c r="C859" s="145"/>
      <c r="D859" s="145"/>
      <c r="E859" s="145"/>
    </row>
    <row r="860" spans="1:5">
      <c r="A860" s="11" t="s">
        <v>720</v>
      </c>
    </row>
    <row r="861" spans="1:5">
      <c r="A861" s="86"/>
    </row>
    <row r="862" spans="1:5" ht="30.95" customHeight="1">
      <c r="A862" s="236" t="s">
        <v>265</v>
      </c>
      <c r="B862" s="236"/>
      <c r="C862" s="236"/>
    </row>
    <row r="863" spans="1:5" ht="66.75" customHeight="1">
      <c r="A863" s="237" t="s">
        <v>266</v>
      </c>
      <c r="B863" s="237"/>
      <c r="C863" s="237"/>
    </row>
    <row r="864" spans="1:5">
      <c r="A864" s="48"/>
    </row>
    <row r="865" spans="1:5" ht="21.75">
      <c r="A865" s="124" t="s">
        <v>830</v>
      </c>
      <c r="B865" s="124"/>
      <c r="C865" s="124"/>
      <c r="D865" s="124"/>
      <c r="E865" s="124"/>
    </row>
    <row r="866" spans="1:5" ht="44.25" customHeight="1">
      <c r="A866" s="131" t="s">
        <v>590</v>
      </c>
      <c r="B866" s="131"/>
      <c r="C866" s="131"/>
      <c r="D866" s="131"/>
      <c r="E866" s="131"/>
    </row>
    <row r="867" spans="1:5" ht="27.95" customHeight="1">
      <c r="A867" s="167" t="s">
        <v>829</v>
      </c>
      <c r="B867" s="167"/>
      <c r="C867" s="167"/>
      <c r="D867" s="167"/>
      <c r="E867" s="167"/>
    </row>
    <row r="868" spans="1:5">
      <c r="A868" s="48"/>
    </row>
    <row r="869" spans="1:5" ht="18.75">
      <c r="A869" s="17" t="s">
        <v>122</v>
      </c>
      <c r="B869" s="17" t="s">
        <v>40</v>
      </c>
      <c r="C869" s="17" t="s">
        <v>267</v>
      </c>
      <c r="D869" s="17" t="s">
        <v>268</v>
      </c>
      <c r="E869" s="17" t="s">
        <v>24</v>
      </c>
    </row>
    <row r="870" spans="1:5">
      <c r="A870" s="18" t="s">
        <v>42</v>
      </c>
      <c r="B870" s="18" t="s">
        <v>43</v>
      </c>
      <c r="C870" s="18" t="s">
        <v>269</v>
      </c>
      <c r="D870" s="18" t="s">
        <v>270</v>
      </c>
      <c r="E870" s="18" t="s">
        <v>25</v>
      </c>
    </row>
    <row r="871" spans="1:5" ht="18.75">
      <c r="A871" s="155">
        <v>2024</v>
      </c>
      <c r="B871" s="17" t="s">
        <v>168</v>
      </c>
      <c r="C871" s="163">
        <v>213</v>
      </c>
      <c r="D871" s="163">
        <v>45</v>
      </c>
      <c r="E871" s="163">
        <f>D871+C871</f>
        <v>258</v>
      </c>
    </row>
    <row r="872" spans="1:5" ht="14.45" customHeight="1">
      <c r="A872" s="155"/>
      <c r="B872" s="18" t="s">
        <v>169</v>
      </c>
      <c r="C872" s="163"/>
      <c r="D872" s="163"/>
      <c r="E872" s="163"/>
    </row>
    <row r="873" spans="1:5" ht="18.75">
      <c r="A873" s="155"/>
      <c r="B873" s="17" t="s">
        <v>170</v>
      </c>
      <c r="C873" s="163">
        <v>226</v>
      </c>
      <c r="D873" s="163">
        <v>52</v>
      </c>
      <c r="E873" s="163">
        <f t="shared" ref="E873" si="224">D873+C873</f>
        <v>278</v>
      </c>
    </row>
    <row r="874" spans="1:5" ht="14.45" customHeight="1">
      <c r="A874" s="155"/>
      <c r="B874" s="18" t="s">
        <v>171</v>
      </c>
      <c r="C874" s="163"/>
      <c r="D874" s="163"/>
      <c r="E874" s="163"/>
    </row>
    <row r="875" spans="1:5" ht="18.75">
      <c r="A875" s="155"/>
      <c r="B875" s="17" t="s">
        <v>172</v>
      </c>
      <c r="C875" s="163">
        <v>211</v>
      </c>
      <c r="D875" s="163">
        <v>41</v>
      </c>
      <c r="E875" s="163">
        <f t="shared" ref="E875" si="225">D875+C875</f>
        <v>252</v>
      </c>
    </row>
    <row r="876" spans="1:5" ht="14.45" customHeight="1">
      <c r="A876" s="155"/>
      <c r="B876" s="18" t="s">
        <v>49</v>
      </c>
      <c r="C876" s="163"/>
      <c r="D876" s="163"/>
      <c r="E876" s="163"/>
    </row>
    <row r="877" spans="1:5" ht="18.75">
      <c r="A877" s="155"/>
      <c r="B877" s="17" t="s">
        <v>24</v>
      </c>
      <c r="C877" s="145">
        <f t="shared" ref="C877:E877" si="226">SUM(C871:C875)</f>
        <v>650</v>
      </c>
      <c r="D877" s="145">
        <f t="shared" si="226"/>
        <v>138</v>
      </c>
      <c r="E877" s="145">
        <f t="shared" si="226"/>
        <v>788</v>
      </c>
    </row>
    <row r="878" spans="1:5" ht="14.45" customHeight="1">
      <c r="A878" s="155"/>
      <c r="B878" s="18" t="s">
        <v>25</v>
      </c>
      <c r="C878" s="145"/>
      <c r="D878" s="145"/>
      <c r="E878" s="145"/>
    </row>
    <row r="879" spans="1:5" ht="18.75">
      <c r="A879" s="207">
        <v>2023</v>
      </c>
      <c r="B879" s="17" t="s">
        <v>168</v>
      </c>
      <c r="C879" s="163">
        <v>206</v>
      </c>
      <c r="D879" s="163">
        <v>41</v>
      </c>
      <c r="E879" s="163">
        <f t="shared" ref="E879:E883" si="227">D879+C879</f>
        <v>247</v>
      </c>
    </row>
    <row r="880" spans="1:5" ht="14.45" customHeight="1">
      <c r="A880" s="207"/>
      <c r="B880" s="18" t="s">
        <v>169</v>
      </c>
      <c r="C880" s="163"/>
      <c r="D880" s="163"/>
      <c r="E880" s="163"/>
    </row>
    <row r="881" spans="1:6" ht="18.75">
      <c r="A881" s="207"/>
      <c r="B881" s="17" t="s">
        <v>170</v>
      </c>
      <c r="C881" s="163">
        <v>239</v>
      </c>
      <c r="D881" s="163">
        <v>43</v>
      </c>
      <c r="E881" s="163">
        <f t="shared" si="227"/>
        <v>282</v>
      </c>
    </row>
    <row r="882" spans="1:6" ht="14.45" customHeight="1">
      <c r="A882" s="207"/>
      <c r="B882" s="18" t="s">
        <v>171</v>
      </c>
      <c r="C882" s="163"/>
      <c r="D882" s="163"/>
      <c r="E882" s="163"/>
    </row>
    <row r="883" spans="1:6" ht="18.75">
      <c r="A883" s="207"/>
      <c r="B883" s="17" t="s">
        <v>172</v>
      </c>
      <c r="C883" s="163">
        <v>242</v>
      </c>
      <c r="D883" s="163">
        <v>36</v>
      </c>
      <c r="E883" s="163">
        <f t="shared" si="227"/>
        <v>278</v>
      </c>
    </row>
    <row r="884" spans="1:6" ht="14.45" customHeight="1">
      <c r="A884" s="207"/>
      <c r="B884" s="18" t="s">
        <v>49</v>
      </c>
      <c r="C884" s="163"/>
      <c r="D884" s="163"/>
      <c r="E884" s="163"/>
    </row>
    <row r="885" spans="1:6" ht="18.75">
      <c r="A885" s="207"/>
      <c r="B885" s="17" t="s">
        <v>24</v>
      </c>
      <c r="C885" s="145">
        <f t="shared" ref="C885:E885" si="228">SUM(C879:C883)</f>
        <v>687</v>
      </c>
      <c r="D885" s="145">
        <f t="shared" si="228"/>
        <v>120</v>
      </c>
      <c r="E885" s="145">
        <f t="shared" si="228"/>
        <v>807</v>
      </c>
    </row>
    <row r="886" spans="1:6" ht="14.45" customHeight="1">
      <c r="A886" s="207"/>
      <c r="B886" s="18" t="s">
        <v>25</v>
      </c>
      <c r="C886" s="145"/>
      <c r="D886" s="145"/>
      <c r="E886" s="145"/>
    </row>
    <row r="887" spans="1:6">
      <c r="A887" s="11" t="s">
        <v>721</v>
      </c>
      <c r="B887" s="76" t="s">
        <v>722</v>
      </c>
    </row>
    <row r="888" spans="1:6">
      <c r="A888" s="69"/>
    </row>
    <row r="889" spans="1:6">
      <c r="A889" s="69"/>
    </row>
    <row r="890" spans="1:6" ht="21.75">
      <c r="A890" s="124" t="s">
        <v>828</v>
      </c>
      <c r="B890" s="124"/>
      <c r="C890" s="124"/>
      <c r="D890" s="124"/>
      <c r="E890" s="124"/>
      <c r="F890" s="124"/>
    </row>
    <row r="891" spans="1:6" ht="21.75">
      <c r="A891" s="124" t="s">
        <v>591</v>
      </c>
      <c r="B891" s="124"/>
      <c r="C891" s="124"/>
      <c r="D891" s="124"/>
      <c r="E891" s="124"/>
      <c r="F891" s="124"/>
    </row>
    <row r="892" spans="1:6">
      <c r="A892" s="176" t="s">
        <v>623</v>
      </c>
      <c r="B892" s="176"/>
      <c r="C892" s="176"/>
      <c r="D892" s="176"/>
      <c r="E892" s="176"/>
      <c r="F892" s="176"/>
    </row>
    <row r="893" spans="1:6" ht="18.600000000000001" customHeight="1">
      <c r="A893" s="152" t="s">
        <v>355</v>
      </c>
      <c r="B893" s="113" t="s">
        <v>356</v>
      </c>
      <c r="C893" s="155" t="s">
        <v>271</v>
      </c>
      <c r="D893" s="155"/>
      <c r="E893" s="155"/>
      <c r="F893" s="113" t="s">
        <v>802</v>
      </c>
    </row>
    <row r="894" spans="1:6">
      <c r="A894" s="153"/>
      <c r="B894" s="114"/>
      <c r="C894" s="146" t="s">
        <v>272</v>
      </c>
      <c r="D894" s="146"/>
      <c r="E894" s="146"/>
      <c r="F894" s="114"/>
    </row>
    <row r="895" spans="1:6" ht="33.6" customHeight="1">
      <c r="A895" s="153"/>
      <c r="B895" s="114"/>
      <c r="C895" s="17" t="s">
        <v>273</v>
      </c>
      <c r="D895" s="17" t="s">
        <v>274</v>
      </c>
      <c r="E895" s="17" t="s">
        <v>827</v>
      </c>
      <c r="F895" s="114"/>
    </row>
    <row r="896" spans="1:6" ht="43.5" customHeight="1">
      <c r="A896" s="154"/>
      <c r="B896" s="115"/>
      <c r="C896" s="18" t="s">
        <v>275</v>
      </c>
      <c r="D896" s="18" t="s">
        <v>276</v>
      </c>
      <c r="E896" s="18" t="s">
        <v>277</v>
      </c>
      <c r="F896" s="115"/>
    </row>
    <row r="897" spans="1:6" ht="18.75">
      <c r="A897" s="155">
        <v>2024</v>
      </c>
      <c r="B897" s="17" t="s">
        <v>168</v>
      </c>
      <c r="C897" s="163">
        <v>69</v>
      </c>
      <c r="D897" s="163">
        <v>133</v>
      </c>
      <c r="E897" s="163">
        <v>36</v>
      </c>
      <c r="F897" s="163">
        <f>SUM(C897:E898)</f>
        <v>238</v>
      </c>
    </row>
    <row r="898" spans="1:6">
      <c r="A898" s="155"/>
      <c r="B898" s="18" t="s">
        <v>169</v>
      </c>
      <c r="C898" s="163"/>
      <c r="D898" s="163"/>
      <c r="E898" s="163"/>
      <c r="F898" s="163"/>
    </row>
    <row r="899" spans="1:6" ht="18.75">
      <c r="A899" s="155"/>
      <c r="B899" s="17" t="s">
        <v>170</v>
      </c>
      <c r="C899" s="163">
        <v>29</v>
      </c>
      <c r="D899" s="163">
        <v>118</v>
      </c>
      <c r="E899" s="163">
        <v>30</v>
      </c>
      <c r="F899" s="163">
        <f t="shared" ref="F899" si="229">SUM(C899:E900)</f>
        <v>177</v>
      </c>
    </row>
    <row r="900" spans="1:6" ht="14.45" customHeight="1">
      <c r="A900" s="155"/>
      <c r="B900" s="18" t="s">
        <v>171</v>
      </c>
      <c r="C900" s="163"/>
      <c r="D900" s="163"/>
      <c r="E900" s="163"/>
      <c r="F900" s="163"/>
    </row>
    <row r="901" spans="1:6" ht="18.75">
      <c r="A901" s="155"/>
      <c r="B901" s="17" t="s">
        <v>172</v>
      </c>
      <c r="C901" s="163">
        <v>44</v>
      </c>
      <c r="D901" s="163">
        <v>103</v>
      </c>
      <c r="E901" s="163">
        <v>19</v>
      </c>
      <c r="F901" s="163">
        <f t="shared" ref="F901" si="230">SUM(C901:E902)</f>
        <v>166</v>
      </c>
    </row>
    <row r="902" spans="1:6" ht="14.45" customHeight="1">
      <c r="A902" s="155"/>
      <c r="B902" s="18" t="s">
        <v>49</v>
      </c>
      <c r="C902" s="163"/>
      <c r="D902" s="163"/>
      <c r="E902" s="163"/>
      <c r="F902" s="163"/>
    </row>
    <row r="903" spans="1:6" ht="18.75">
      <c r="A903" s="155"/>
      <c r="B903" s="17" t="s">
        <v>24</v>
      </c>
      <c r="C903" s="145">
        <f t="shared" ref="C903:F903" si="231">SUM(C897:C901)</f>
        <v>142</v>
      </c>
      <c r="D903" s="145">
        <f t="shared" si="231"/>
        <v>354</v>
      </c>
      <c r="E903" s="145">
        <f t="shared" si="231"/>
        <v>85</v>
      </c>
      <c r="F903" s="145">
        <f t="shared" si="231"/>
        <v>581</v>
      </c>
    </row>
    <row r="904" spans="1:6" ht="14.45" customHeight="1">
      <c r="A904" s="155"/>
      <c r="B904" s="18" t="s">
        <v>25</v>
      </c>
      <c r="C904" s="145"/>
      <c r="D904" s="145"/>
      <c r="E904" s="145"/>
      <c r="F904" s="145"/>
    </row>
    <row r="905" spans="1:6" ht="18.75">
      <c r="A905" s="155">
        <v>2023</v>
      </c>
      <c r="B905" s="17" t="s">
        <v>168</v>
      </c>
      <c r="C905" s="163">
        <v>61</v>
      </c>
      <c r="D905" s="163">
        <v>106</v>
      </c>
      <c r="E905" s="163">
        <v>23</v>
      </c>
      <c r="F905" s="163">
        <f>SUM(C905:E906)</f>
        <v>190</v>
      </c>
    </row>
    <row r="906" spans="1:6" ht="14.45" customHeight="1">
      <c r="A906" s="155"/>
      <c r="B906" s="18" t="s">
        <v>169</v>
      </c>
      <c r="C906" s="163"/>
      <c r="D906" s="163"/>
      <c r="E906" s="163"/>
      <c r="F906" s="163"/>
    </row>
    <row r="907" spans="1:6" ht="18.75">
      <c r="A907" s="155"/>
      <c r="B907" s="17" t="s">
        <v>170</v>
      </c>
      <c r="C907" s="163">
        <v>32</v>
      </c>
      <c r="D907" s="163">
        <v>94</v>
      </c>
      <c r="E907" s="163">
        <v>37</v>
      </c>
      <c r="F907" s="163">
        <f t="shared" ref="F907" si="232">SUM(C907:E908)</f>
        <v>163</v>
      </c>
    </row>
    <row r="908" spans="1:6" ht="14.45" customHeight="1">
      <c r="A908" s="155"/>
      <c r="B908" s="18" t="s">
        <v>171</v>
      </c>
      <c r="C908" s="163"/>
      <c r="D908" s="163"/>
      <c r="E908" s="163"/>
      <c r="F908" s="163"/>
    </row>
    <row r="909" spans="1:6" ht="18.75">
      <c r="A909" s="155"/>
      <c r="B909" s="17" t="s">
        <v>172</v>
      </c>
      <c r="C909" s="163">
        <v>43</v>
      </c>
      <c r="D909" s="163">
        <v>78</v>
      </c>
      <c r="E909" s="163">
        <v>14</v>
      </c>
      <c r="F909" s="163">
        <f t="shared" ref="F909" si="233">SUM(C909:E910)</f>
        <v>135</v>
      </c>
    </row>
    <row r="910" spans="1:6" ht="14.45" customHeight="1">
      <c r="A910" s="155"/>
      <c r="B910" s="18" t="s">
        <v>49</v>
      </c>
      <c r="C910" s="163"/>
      <c r="D910" s="163"/>
      <c r="E910" s="163"/>
      <c r="F910" s="163"/>
    </row>
    <row r="911" spans="1:6" ht="18.75">
      <c r="A911" s="155"/>
      <c r="B911" s="17" t="s">
        <v>24</v>
      </c>
      <c r="C911" s="145">
        <f t="shared" ref="C911:F911" si="234">SUM(C905:C909)</f>
        <v>136</v>
      </c>
      <c r="D911" s="145">
        <f t="shared" si="234"/>
        <v>278</v>
      </c>
      <c r="E911" s="145">
        <f t="shared" si="234"/>
        <v>74</v>
      </c>
      <c r="F911" s="145">
        <f t="shared" si="234"/>
        <v>488</v>
      </c>
    </row>
    <row r="912" spans="1:6" ht="14.45" customHeight="1">
      <c r="A912" s="155"/>
      <c r="B912" s="18" t="s">
        <v>25</v>
      </c>
      <c r="C912" s="145"/>
      <c r="D912" s="145"/>
      <c r="E912" s="145"/>
      <c r="F912" s="145"/>
    </row>
    <row r="913" spans="1:8">
      <c r="A913" s="11" t="s">
        <v>723</v>
      </c>
      <c r="B913" s="77" t="s">
        <v>724</v>
      </c>
    </row>
    <row r="914" spans="1:8">
      <c r="A914" s="87"/>
    </row>
    <row r="915" spans="1:8" ht="21.75">
      <c r="A915" s="124" t="s">
        <v>826</v>
      </c>
      <c r="B915" s="124"/>
      <c r="C915" s="124"/>
      <c r="D915" s="124"/>
      <c r="E915" s="124"/>
      <c r="F915" s="124"/>
      <c r="G915" s="124"/>
      <c r="H915" s="124"/>
    </row>
    <row r="916" spans="1:8" ht="21.75">
      <c r="A916" s="124" t="s">
        <v>592</v>
      </c>
      <c r="B916" s="124"/>
      <c r="C916" s="124"/>
      <c r="D916" s="124"/>
      <c r="E916" s="124"/>
      <c r="F916" s="124"/>
      <c r="G916" s="124"/>
      <c r="H916" s="124"/>
    </row>
    <row r="917" spans="1:8">
      <c r="A917" s="189" t="s">
        <v>624</v>
      </c>
      <c r="B917" s="189"/>
      <c r="C917" s="189"/>
      <c r="D917" s="189"/>
      <c r="E917" s="189"/>
      <c r="F917" s="189"/>
      <c r="G917" s="189"/>
      <c r="H917" s="189"/>
    </row>
    <row r="918" spans="1:8" ht="18.600000000000001" customHeight="1">
      <c r="A918" s="177" t="s">
        <v>39</v>
      </c>
      <c r="B918" s="152" t="s">
        <v>40</v>
      </c>
      <c r="C918" s="155" t="s">
        <v>278</v>
      </c>
      <c r="D918" s="155"/>
      <c r="E918" s="155" t="s">
        <v>279</v>
      </c>
      <c r="F918" s="155"/>
      <c r="G918" s="155" t="s">
        <v>280</v>
      </c>
      <c r="H918" s="155"/>
    </row>
    <row r="919" spans="1:8">
      <c r="A919" s="178"/>
      <c r="B919" s="154"/>
      <c r="C919" s="146" t="s">
        <v>281</v>
      </c>
      <c r="D919" s="146"/>
      <c r="E919" s="146" t="s">
        <v>282</v>
      </c>
      <c r="F919" s="146"/>
      <c r="G919" s="146" t="s">
        <v>283</v>
      </c>
      <c r="H919" s="146"/>
    </row>
    <row r="920" spans="1:8" ht="18.75">
      <c r="A920" s="149" t="s">
        <v>42</v>
      </c>
      <c r="B920" s="149" t="s">
        <v>43</v>
      </c>
      <c r="C920" s="17" t="s">
        <v>284</v>
      </c>
      <c r="D920" s="17" t="s">
        <v>285</v>
      </c>
      <c r="E920" s="17" t="s">
        <v>286</v>
      </c>
      <c r="F920" s="17" t="s">
        <v>285</v>
      </c>
      <c r="G920" s="17" t="s">
        <v>286</v>
      </c>
      <c r="H920" s="17" t="s">
        <v>285</v>
      </c>
    </row>
    <row r="921" spans="1:8">
      <c r="A921" s="151"/>
      <c r="B921" s="151"/>
      <c r="C921" s="18" t="s">
        <v>287</v>
      </c>
      <c r="D921" s="18" t="s">
        <v>288</v>
      </c>
      <c r="E921" s="18" t="s">
        <v>289</v>
      </c>
      <c r="F921" s="18" t="s">
        <v>288</v>
      </c>
      <c r="G921" s="18" t="s">
        <v>289</v>
      </c>
      <c r="H921" s="18" t="s">
        <v>288</v>
      </c>
    </row>
    <row r="922" spans="1:8" ht="18.75">
      <c r="A922" s="155">
        <v>2024</v>
      </c>
      <c r="B922" s="17" t="s">
        <v>168</v>
      </c>
      <c r="C922" s="163">
        <v>0</v>
      </c>
      <c r="D922" s="163">
        <v>580</v>
      </c>
      <c r="E922" s="172">
        <v>1015</v>
      </c>
      <c r="F922" s="163">
        <v>40</v>
      </c>
      <c r="G922" s="163">
        <v>600</v>
      </c>
      <c r="H922" s="163">
        <v>275</v>
      </c>
    </row>
    <row r="923" spans="1:8">
      <c r="A923" s="155"/>
      <c r="B923" s="18" t="s">
        <v>169</v>
      </c>
      <c r="C923" s="163"/>
      <c r="D923" s="163"/>
      <c r="E923" s="172"/>
      <c r="F923" s="163"/>
      <c r="G923" s="163"/>
      <c r="H923" s="163"/>
    </row>
    <row r="924" spans="1:8" ht="18.75">
      <c r="A924" s="155"/>
      <c r="B924" s="17" t="s">
        <v>170</v>
      </c>
      <c r="C924" s="163">
        <v>162</v>
      </c>
      <c r="D924" s="163">
        <v>0</v>
      </c>
      <c r="E924" s="163">
        <v>197</v>
      </c>
      <c r="F924" s="163">
        <v>3</v>
      </c>
      <c r="G924" s="163">
        <v>1</v>
      </c>
      <c r="H924" s="163">
        <v>0</v>
      </c>
    </row>
    <row r="925" spans="1:8">
      <c r="A925" s="155"/>
      <c r="B925" s="18" t="s">
        <v>171</v>
      </c>
      <c r="C925" s="163"/>
      <c r="D925" s="163"/>
      <c r="E925" s="163"/>
      <c r="F925" s="163"/>
      <c r="G925" s="163"/>
      <c r="H925" s="163"/>
    </row>
    <row r="926" spans="1:8" ht="18.75">
      <c r="A926" s="155"/>
      <c r="B926" s="17" t="s">
        <v>172</v>
      </c>
      <c r="C926" s="163">
        <v>100</v>
      </c>
      <c r="D926" s="163">
        <v>584</v>
      </c>
      <c r="E926" s="163">
        <v>872</v>
      </c>
      <c r="F926" s="163">
        <v>463</v>
      </c>
      <c r="G926" s="163">
        <v>0</v>
      </c>
      <c r="H926" s="172">
        <v>1305</v>
      </c>
    </row>
    <row r="927" spans="1:8">
      <c r="A927" s="155"/>
      <c r="B927" s="18" t="s">
        <v>49</v>
      </c>
      <c r="C927" s="163"/>
      <c r="D927" s="163"/>
      <c r="E927" s="163"/>
      <c r="F927" s="163"/>
      <c r="G927" s="163"/>
      <c r="H927" s="172"/>
    </row>
    <row r="928" spans="1:8" ht="18.75">
      <c r="A928" s="155"/>
      <c r="B928" s="17" t="s">
        <v>24</v>
      </c>
      <c r="C928" s="145">
        <f t="shared" ref="C928:H928" si="235">SUM(C922:C926)</f>
        <v>262</v>
      </c>
      <c r="D928" s="145">
        <f t="shared" si="235"/>
        <v>1164</v>
      </c>
      <c r="E928" s="145">
        <f t="shared" si="235"/>
        <v>2084</v>
      </c>
      <c r="F928" s="145">
        <f t="shared" si="235"/>
        <v>506</v>
      </c>
      <c r="G928" s="145">
        <f t="shared" si="235"/>
        <v>601</v>
      </c>
      <c r="H928" s="145">
        <f t="shared" si="235"/>
        <v>1580</v>
      </c>
    </row>
    <row r="929" spans="1:10" ht="14.45" customHeight="1">
      <c r="A929" s="155"/>
      <c r="B929" s="18" t="s">
        <v>25</v>
      </c>
      <c r="C929" s="145"/>
      <c r="D929" s="145"/>
      <c r="E929" s="145"/>
      <c r="F929" s="145"/>
      <c r="G929" s="145"/>
      <c r="H929" s="145"/>
    </row>
    <row r="930" spans="1:10" ht="18.75">
      <c r="A930" s="155">
        <v>2023</v>
      </c>
      <c r="B930" s="17" t="s">
        <v>168</v>
      </c>
      <c r="C930" s="172">
        <v>2075</v>
      </c>
      <c r="D930" s="163">
        <v>27</v>
      </c>
      <c r="E930" s="163">
        <v>500</v>
      </c>
      <c r="F930" s="163">
        <v>175</v>
      </c>
      <c r="G930" s="163">
        <v>200</v>
      </c>
      <c r="H930" s="163">
        <v>0</v>
      </c>
    </row>
    <row r="931" spans="1:10">
      <c r="A931" s="155"/>
      <c r="B931" s="18" t="s">
        <v>169</v>
      </c>
      <c r="C931" s="172"/>
      <c r="D931" s="163"/>
      <c r="E931" s="163"/>
      <c r="F931" s="163"/>
      <c r="G931" s="163"/>
      <c r="H931" s="163"/>
    </row>
    <row r="932" spans="1:10" ht="18.75">
      <c r="A932" s="155"/>
      <c r="B932" s="17" t="s">
        <v>170</v>
      </c>
      <c r="C932" s="163">
        <v>0</v>
      </c>
      <c r="D932" s="163">
        <v>237</v>
      </c>
      <c r="E932" s="172">
        <v>1258</v>
      </c>
      <c r="F932" s="163">
        <v>104</v>
      </c>
      <c r="G932" s="163">
        <v>560</v>
      </c>
      <c r="H932" s="163">
        <v>0</v>
      </c>
    </row>
    <row r="933" spans="1:10">
      <c r="A933" s="155"/>
      <c r="B933" s="18" t="s">
        <v>171</v>
      </c>
      <c r="C933" s="163"/>
      <c r="D933" s="163"/>
      <c r="E933" s="172"/>
      <c r="F933" s="163"/>
      <c r="G933" s="163"/>
      <c r="H933" s="163"/>
    </row>
    <row r="934" spans="1:10" ht="18.75">
      <c r="A934" s="155"/>
      <c r="B934" s="17" t="s">
        <v>172</v>
      </c>
      <c r="C934" s="163">
        <v>67</v>
      </c>
      <c r="D934" s="163">
        <v>263</v>
      </c>
      <c r="E934" s="172">
        <v>4302</v>
      </c>
      <c r="F934" s="163">
        <v>39</v>
      </c>
      <c r="G934" s="163">
        <v>150</v>
      </c>
      <c r="H934" s="163">
        <v>0</v>
      </c>
    </row>
    <row r="935" spans="1:10">
      <c r="A935" s="155"/>
      <c r="B935" s="18" t="s">
        <v>49</v>
      </c>
      <c r="C935" s="163"/>
      <c r="D935" s="163"/>
      <c r="E935" s="172"/>
      <c r="F935" s="163"/>
      <c r="G935" s="163"/>
      <c r="H935" s="163"/>
    </row>
    <row r="936" spans="1:10" ht="18.75">
      <c r="A936" s="155"/>
      <c r="B936" s="17" t="s">
        <v>24</v>
      </c>
      <c r="C936" s="145">
        <f t="shared" ref="C936:H936" si="236">SUM(C930:C934)</f>
        <v>2142</v>
      </c>
      <c r="D936" s="145">
        <f t="shared" si="236"/>
        <v>527</v>
      </c>
      <c r="E936" s="145">
        <f t="shared" si="236"/>
        <v>6060</v>
      </c>
      <c r="F936" s="145">
        <f t="shared" si="236"/>
        <v>318</v>
      </c>
      <c r="G936" s="145">
        <f t="shared" si="236"/>
        <v>910</v>
      </c>
      <c r="H936" s="145">
        <f t="shared" si="236"/>
        <v>0</v>
      </c>
    </row>
    <row r="937" spans="1:10" ht="14.45" customHeight="1">
      <c r="A937" s="155"/>
      <c r="B937" s="18" t="s">
        <v>25</v>
      </c>
      <c r="C937" s="145"/>
      <c r="D937" s="145"/>
      <c r="E937" s="145"/>
      <c r="F937" s="145"/>
      <c r="G937" s="145"/>
      <c r="H937" s="145"/>
    </row>
    <row r="938" spans="1:10">
      <c r="A938" s="11" t="s">
        <v>290</v>
      </c>
      <c r="D938" s="14" t="s">
        <v>725</v>
      </c>
    </row>
    <row r="939" spans="1:10">
      <c r="A939" s="11" t="s">
        <v>291</v>
      </c>
    </row>
    <row r="940" spans="1:10" s="20" customFormat="1">
      <c r="A940" s="25" t="s">
        <v>292</v>
      </c>
    </row>
    <row r="941" spans="1:10" ht="25.5" customHeight="1">
      <c r="A941" s="239" t="s">
        <v>293</v>
      </c>
      <c r="B941" s="239"/>
      <c r="C941" s="239"/>
      <c r="D941" s="239"/>
      <c r="E941" s="239"/>
    </row>
    <row r="942" spans="1:10" ht="24.95" customHeight="1">
      <c r="A942" s="238" t="s">
        <v>294</v>
      </c>
      <c r="B942" s="238"/>
      <c r="C942" s="238"/>
      <c r="D942" s="238"/>
      <c r="E942" s="238"/>
    </row>
    <row r="943" spans="1:10">
      <c r="A943" s="11"/>
    </row>
    <row r="944" spans="1:10" ht="21.75">
      <c r="A944" s="124" t="s">
        <v>825</v>
      </c>
      <c r="B944" s="124"/>
      <c r="C944" s="124"/>
      <c r="D944" s="124"/>
      <c r="E944" s="124"/>
      <c r="F944" s="124"/>
      <c r="G944" s="124"/>
      <c r="H944" s="124"/>
      <c r="I944" s="124"/>
      <c r="J944" s="124"/>
    </row>
    <row r="945" spans="1:10" ht="21.75">
      <c r="A945" s="124" t="s">
        <v>593</v>
      </c>
      <c r="B945" s="124"/>
      <c r="C945" s="124"/>
      <c r="D945" s="124"/>
      <c r="E945" s="124"/>
      <c r="F945" s="124"/>
      <c r="G945" s="124"/>
      <c r="H945" s="124"/>
      <c r="I945" s="124"/>
      <c r="J945" s="124"/>
    </row>
    <row r="946" spans="1:10">
      <c r="A946" s="176" t="s">
        <v>625</v>
      </c>
      <c r="B946" s="176"/>
      <c r="C946" s="176"/>
      <c r="D946" s="176"/>
      <c r="E946" s="176"/>
      <c r="F946" s="176"/>
      <c r="G946" s="176"/>
      <c r="H946" s="176"/>
      <c r="I946" s="176"/>
      <c r="J946" s="176"/>
    </row>
    <row r="947" spans="1:10" ht="18.600000000000001" customHeight="1">
      <c r="A947" s="196" t="s">
        <v>39</v>
      </c>
      <c r="B947" s="152" t="s">
        <v>40</v>
      </c>
      <c r="C947" s="155" t="s">
        <v>279</v>
      </c>
      <c r="D947" s="155"/>
      <c r="E947" s="155"/>
      <c r="F947" s="155" t="s">
        <v>295</v>
      </c>
      <c r="G947" s="155"/>
      <c r="H947" s="158" t="s">
        <v>296</v>
      </c>
      <c r="I947" s="158" t="s">
        <v>280</v>
      </c>
      <c r="J947" s="158" t="s">
        <v>24</v>
      </c>
    </row>
    <row r="948" spans="1:10">
      <c r="A948" s="197"/>
      <c r="B948" s="154"/>
      <c r="C948" s="146" t="s">
        <v>297</v>
      </c>
      <c r="D948" s="146"/>
      <c r="E948" s="146"/>
      <c r="F948" s="146" t="s">
        <v>298</v>
      </c>
      <c r="G948" s="146"/>
      <c r="H948" s="159"/>
      <c r="I948" s="159"/>
      <c r="J948" s="159"/>
    </row>
    <row r="949" spans="1:10" ht="18.75">
      <c r="A949" s="194" t="s">
        <v>42</v>
      </c>
      <c r="B949" s="194" t="s">
        <v>43</v>
      </c>
      <c r="C949" s="17" t="s">
        <v>299</v>
      </c>
      <c r="D949" s="17" t="s">
        <v>300</v>
      </c>
      <c r="E949" s="17" t="s">
        <v>301</v>
      </c>
      <c r="F949" s="17" t="s">
        <v>302</v>
      </c>
      <c r="G949" s="17" t="s">
        <v>303</v>
      </c>
      <c r="H949" s="149" t="s">
        <v>304</v>
      </c>
      <c r="I949" s="149" t="s">
        <v>283</v>
      </c>
      <c r="J949" s="149" t="s">
        <v>25</v>
      </c>
    </row>
    <row r="950" spans="1:10" ht="25.5">
      <c r="A950" s="195"/>
      <c r="B950" s="195"/>
      <c r="C950" s="42" t="s">
        <v>305</v>
      </c>
      <c r="D950" s="18" t="s">
        <v>306</v>
      </c>
      <c r="E950" s="18" t="s">
        <v>307</v>
      </c>
      <c r="F950" s="18" t="s">
        <v>308</v>
      </c>
      <c r="G950" s="18" t="s">
        <v>309</v>
      </c>
      <c r="H950" s="151"/>
      <c r="I950" s="151"/>
      <c r="J950" s="151"/>
    </row>
    <row r="951" spans="1:10" ht="18.75">
      <c r="A951" s="155">
        <v>2024</v>
      </c>
      <c r="B951" s="17" t="s">
        <v>168</v>
      </c>
      <c r="C951" s="162">
        <v>215</v>
      </c>
      <c r="D951" s="162">
        <v>800</v>
      </c>
      <c r="E951" s="162">
        <v>0</v>
      </c>
      <c r="F951" s="162">
        <v>0</v>
      </c>
      <c r="G951" s="162">
        <v>0</v>
      </c>
      <c r="H951" s="162">
        <v>0</v>
      </c>
      <c r="I951" s="162">
        <v>600</v>
      </c>
      <c r="J951" s="179">
        <v>1615</v>
      </c>
    </row>
    <row r="952" spans="1:10">
      <c r="A952" s="155"/>
      <c r="B952" s="18" t="s">
        <v>169</v>
      </c>
      <c r="C952" s="162"/>
      <c r="D952" s="162"/>
      <c r="E952" s="162"/>
      <c r="F952" s="162"/>
      <c r="G952" s="162"/>
      <c r="H952" s="162"/>
      <c r="I952" s="162"/>
      <c r="J952" s="179"/>
    </row>
    <row r="953" spans="1:10" ht="18.75">
      <c r="A953" s="155"/>
      <c r="B953" s="17" t="s">
        <v>170</v>
      </c>
      <c r="C953" s="162">
        <v>0</v>
      </c>
      <c r="D953" s="162">
        <v>197</v>
      </c>
      <c r="E953" s="162">
        <v>0</v>
      </c>
      <c r="F953" s="162">
        <v>162</v>
      </c>
      <c r="G953" s="162">
        <v>0</v>
      </c>
      <c r="H953" s="162">
        <v>0</v>
      </c>
      <c r="I953" s="162">
        <v>1</v>
      </c>
      <c r="J953" s="162">
        <v>360</v>
      </c>
    </row>
    <row r="954" spans="1:10">
      <c r="A954" s="155"/>
      <c r="B954" s="18" t="s">
        <v>171</v>
      </c>
      <c r="C954" s="162"/>
      <c r="D954" s="162"/>
      <c r="E954" s="162"/>
      <c r="F954" s="162"/>
      <c r="G954" s="162"/>
      <c r="H954" s="162"/>
      <c r="I954" s="162"/>
      <c r="J954" s="162"/>
    </row>
    <row r="955" spans="1:10" ht="18.75">
      <c r="A955" s="155"/>
      <c r="B955" s="17" t="s">
        <v>172</v>
      </c>
      <c r="C955" s="162">
        <v>261</v>
      </c>
      <c r="D955" s="162">
        <v>574</v>
      </c>
      <c r="E955" s="162">
        <v>37</v>
      </c>
      <c r="F955" s="162">
        <v>100</v>
      </c>
      <c r="G955" s="162">
        <v>0</v>
      </c>
      <c r="H955" s="162">
        <v>0</v>
      </c>
      <c r="I955" s="162">
        <v>0</v>
      </c>
      <c r="J955" s="162">
        <v>972</v>
      </c>
    </row>
    <row r="956" spans="1:10">
      <c r="A956" s="155"/>
      <c r="B956" s="18" t="s">
        <v>49</v>
      </c>
      <c r="C956" s="162"/>
      <c r="D956" s="162"/>
      <c r="E956" s="162"/>
      <c r="F956" s="162"/>
      <c r="G956" s="162"/>
      <c r="H956" s="162"/>
      <c r="I956" s="162"/>
      <c r="J956" s="162"/>
    </row>
    <row r="957" spans="1:10" ht="18.75">
      <c r="A957" s="155"/>
      <c r="B957" s="17" t="s">
        <v>24</v>
      </c>
      <c r="C957" s="183">
        <f>SUM(C951:C955)</f>
        <v>476</v>
      </c>
      <c r="D957" s="145">
        <f t="shared" ref="D957:J957" si="237">SUM(D951:D955)</f>
        <v>1571</v>
      </c>
      <c r="E957" s="183">
        <f t="shared" si="237"/>
        <v>37</v>
      </c>
      <c r="F957" s="183">
        <f t="shared" si="237"/>
        <v>262</v>
      </c>
      <c r="G957" s="183">
        <f t="shared" si="237"/>
        <v>0</v>
      </c>
      <c r="H957" s="183">
        <f t="shared" si="237"/>
        <v>0</v>
      </c>
      <c r="I957" s="183">
        <f t="shared" si="237"/>
        <v>601</v>
      </c>
      <c r="J957" s="145">
        <f t="shared" si="237"/>
        <v>2947</v>
      </c>
    </row>
    <row r="958" spans="1:10" ht="14.45" customHeight="1">
      <c r="A958" s="155"/>
      <c r="B958" s="18" t="s">
        <v>25</v>
      </c>
      <c r="C958" s="183"/>
      <c r="D958" s="145"/>
      <c r="E958" s="183"/>
      <c r="F958" s="183"/>
      <c r="G958" s="183"/>
      <c r="H958" s="183"/>
      <c r="I958" s="183"/>
      <c r="J958" s="145"/>
    </row>
    <row r="959" spans="1:10" ht="18.75">
      <c r="A959" s="155">
        <v>2023</v>
      </c>
      <c r="B959" s="17" t="s">
        <v>168</v>
      </c>
      <c r="C959" s="205">
        <v>0</v>
      </c>
      <c r="D959" s="205">
        <v>500</v>
      </c>
      <c r="E959" s="205">
        <v>0</v>
      </c>
      <c r="F959" s="205">
        <v>75</v>
      </c>
      <c r="G959" s="205">
        <v>2000</v>
      </c>
      <c r="H959" s="205">
        <v>0</v>
      </c>
      <c r="I959" s="205">
        <v>200</v>
      </c>
      <c r="J959" s="147">
        <v>2775</v>
      </c>
    </row>
    <row r="960" spans="1:10">
      <c r="A960" s="155"/>
      <c r="B960" s="18" t="s">
        <v>169</v>
      </c>
      <c r="C960" s="205"/>
      <c r="D960" s="205"/>
      <c r="E960" s="205"/>
      <c r="F960" s="205"/>
      <c r="G960" s="205"/>
      <c r="H960" s="205"/>
      <c r="I960" s="205"/>
      <c r="J960" s="147"/>
    </row>
    <row r="961" spans="1:10" ht="18.75">
      <c r="A961" s="155"/>
      <c r="B961" s="17" t="s">
        <v>170</v>
      </c>
      <c r="C961" s="205">
        <v>0</v>
      </c>
      <c r="D961" s="205">
        <v>1050</v>
      </c>
      <c r="E961" s="205">
        <v>208</v>
      </c>
      <c r="F961" s="205">
        <v>0</v>
      </c>
      <c r="G961" s="205">
        <v>0</v>
      </c>
      <c r="H961" s="205">
        <v>172</v>
      </c>
      <c r="I961" s="205">
        <v>560</v>
      </c>
      <c r="J961" s="147">
        <v>1990</v>
      </c>
    </row>
    <row r="962" spans="1:10">
      <c r="A962" s="155"/>
      <c r="B962" s="18" t="s">
        <v>171</v>
      </c>
      <c r="C962" s="205"/>
      <c r="D962" s="205"/>
      <c r="E962" s="205"/>
      <c r="F962" s="205"/>
      <c r="G962" s="205"/>
      <c r="H962" s="205"/>
      <c r="I962" s="205"/>
      <c r="J962" s="147"/>
    </row>
    <row r="963" spans="1:10" ht="18.75">
      <c r="A963" s="155"/>
      <c r="B963" s="17" t="s">
        <v>172</v>
      </c>
      <c r="C963" s="205">
        <v>984</v>
      </c>
      <c r="D963" s="147">
        <v>2495</v>
      </c>
      <c r="E963" s="205">
        <v>823</v>
      </c>
      <c r="F963" s="205">
        <v>67</v>
      </c>
      <c r="G963" s="205">
        <v>0</v>
      </c>
      <c r="H963" s="205">
        <v>835</v>
      </c>
      <c r="I963" s="205">
        <v>150</v>
      </c>
      <c r="J963" s="147">
        <v>5354</v>
      </c>
    </row>
    <row r="964" spans="1:10">
      <c r="A964" s="155"/>
      <c r="B964" s="18" t="s">
        <v>49</v>
      </c>
      <c r="C964" s="205"/>
      <c r="D964" s="147"/>
      <c r="E964" s="205"/>
      <c r="F964" s="205"/>
      <c r="G964" s="205"/>
      <c r="H964" s="205"/>
      <c r="I964" s="205"/>
      <c r="J964" s="147"/>
    </row>
    <row r="965" spans="1:10" ht="18.75">
      <c r="A965" s="155"/>
      <c r="B965" s="17" t="s">
        <v>24</v>
      </c>
      <c r="C965" s="145">
        <f t="shared" ref="C965:J965" si="238">SUM(C959:C963)</f>
        <v>984</v>
      </c>
      <c r="D965" s="145">
        <f t="shared" si="238"/>
        <v>4045</v>
      </c>
      <c r="E965" s="145">
        <f t="shared" si="238"/>
        <v>1031</v>
      </c>
      <c r="F965" s="145">
        <f t="shared" si="238"/>
        <v>142</v>
      </c>
      <c r="G965" s="145">
        <f t="shared" si="238"/>
        <v>2000</v>
      </c>
      <c r="H965" s="145">
        <f t="shared" si="238"/>
        <v>1007</v>
      </c>
      <c r="I965" s="145">
        <f t="shared" si="238"/>
        <v>910</v>
      </c>
      <c r="J965" s="145">
        <f t="shared" si="238"/>
        <v>10119</v>
      </c>
    </row>
    <row r="966" spans="1:10" ht="14.45" customHeight="1">
      <c r="A966" s="155"/>
      <c r="B966" s="18" t="s">
        <v>25</v>
      </c>
      <c r="C966" s="145"/>
      <c r="D966" s="145"/>
      <c r="E966" s="145"/>
      <c r="F966" s="145"/>
      <c r="G966" s="145"/>
      <c r="H966" s="145"/>
      <c r="I966" s="145"/>
      <c r="J966" s="145"/>
    </row>
    <row r="967" spans="1:10">
      <c r="A967" s="11" t="s">
        <v>156</v>
      </c>
      <c r="B967" s="80" t="s">
        <v>47</v>
      </c>
      <c r="C967" s="81" t="s">
        <v>569</v>
      </c>
      <c r="F967" s="80" t="s">
        <v>726</v>
      </c>
      <c r="G967" s="80" t="s">
        <v>685</v>
      </c>
    </row>
    <row r="968" spans="1:10" ht="27.95" customHeight="1">
      <c r="A968" s="193" t="s">
        <v>310</v>
      </c>
      <c r="B968" s="193"/>
      <c r="C968" s="193"/>
    </row>
    <row r="969" spans="1:10" ht="24" customHeight="1">
      <c r="A969" s="192" t="s">
        <v>311</v>
      </c>
      <c r="B969" s="192"/>
      <c r="C969" s="192"/>
    </row>
    <row r="970" spans="1:10" ht="15.75">
      <c r="A970" s="15"/>
    </row>
    <row r="971" spans="1:10" ht="15.75">
      <c r="A971" s="15"/>
    </row>
    <row r="972" spans="1:10" ht="15.75">
      <c r="A972" s="88"/>
    </row>
    <row r="973" spans="1:10" ht="21.75">
      <c r="A973" s="8"/>
    </row>
    <row r="974" spans="1:10" ht="21.75">
      <c r="A974" s="131" t="s">
        <v>824</v>
      </c>
      <c r="B974" s="131"/>
      <c r="C974" s="131"/>
    </row>
    <row r="975" spans="1:10" ht="21.75">
      <c r="A975" s="131" t="s">
        <v>594</v>
      </c>
      <c r="B975" s="131"/>
      <c r="C975" s="131"/>
    </row>
    <row r="976" spans="1:10" ht="36" customHeight="1">
      <c r="A976" s="133" t="s">
        <v>626</v>
      </c>
      <c r="B976" s="133"/>
      <c r="C976" s="133"/>
    </row>
    <row r="977" spans="1:3">
      <c r="A977" s="85"/>
    </row>
    <row r="978" spans="1:3" s="20" customFormat="1" ht="18.75" thickBot="1">
      <c r="A978" s="16" t="s">
        <v>727</v>
      </c>
      <c r="B978" s="106" t="s">
        <v>728</v>
      </c>
    </row>
    <row r="979" spans="1:3" ht="18.75">
      <c r="A979" s="51" t="s">
        <v>39</v>
      </c>
      <c r="B979" s="55" t="s">
        <v>40</v>
      </c>
      <c r="C979" s="17" t="s">
        <v>312</v>
      </c>
    </row>
    <row r="980" spans="1:3" ht="25.5">
      <c r="A980" s="18" t="s">
        <v>42</v>
      </c>
      <c r="B980" s="18" t="s">
        <v>43</v>
      </c>
      <c r="C980" s="18" t="s">
        <v>313</v>
      </c>
    </row>
    <row r="981" spans="1:3" ht="18.75">
      <c r="A981" s="155">
        <v>2024</v>
      </c>
      <c r="B981" s="17" t="s">
        <v>168</v>
      </c>
      <c r="C981" s="163">
        <v>0.872</v>
      </c>
    </row>
    <row r="982" spans="1:3">
      <c r="A982" s="155"/>
      <c r="B982" s="18" t="s">
        <v>169</v>
      </c>
      <c r="C982" s="163"/>
    </row>
    <row r="983" spans="1:3" ht="18.75">
      <c r="A983" s="155"/>
      <c r="B983" s="17" t="s">
        <v>170</v>
      </c>
      <c r="C983" s="163">
        <v>0.83199999999999996</v>
      </c>
    </row>
    <row r="984" spans="1:3">
      <c r="A984" s="155"/>
      <c r="B984" s="18" t="s">
        <v>171</v>
      </c>
      <c r="C984" s="163"/>
    </row>
    <row r="985" spans="1:3" ht="18.75">
      <c r="A985" s="155"/>
      <c r="B985" s="17" t="s">
        <v>172</v>
      </c>
      <c r="C985" s="163">
        <v>0.73099999999999998</v>
      </c>
    </row>
    <row r="986" spans="1:3">
      <c r="A986" s="155"/>
      <c r="B986" s="18" t="s">
        <v>49</v>
      </c>
      <c r="C986" s="163"/>
    </row>
    <row r="987" spans="1:3" ht="18.75">
      <c r="A987" s="155"/>
      <c r="B987" s="17" t="s">
        <v>24</v>
      </c>
      <c r="C987" s="183">
        <f>SUM(C981:C985)</f>
        <v>2.4350000000000001</v>
      </c>
    </row>
    <row r="988" spans="1:3">
      <c r="A988" s="155"/>
      <c r="B988" s="18" t="s">
        <v>25</v>
      </c>
      <c r="C988" s="183"/>
    </row>
    <row r="989" spans="1:3" ht="18.75">
      <c r="A989" s="155">
        <v>2023</v>
      </c>
      <c r="B989" s="17" t="s">
        <v>168</v>
      </c>
      <c r="C989" s="240">
        <v>1.073</v>
      </c>
    </row>
    <row r="990" spans="1:3">
      <c r="A990" s="155"/>
      <c r="B990" s="18" t="s">
        <v>169</v>
      </c>
      <c r="C990" s="240"/>
    </row>
    <row r="991" spans="1:3" ht="18.75">
      <c r="A991" s="155"/>
      <c r="B991" s="17" t="s">
        <v>170</v>
      </c>
      <c r="C991" s="240">
        <v>1.1060000000000001</v>
      </c>
    </row>
    <row r="992" spans="1:3">
      <c r="A992" s="155"/>
      <c r="B992" s="18" t="s">
        <v>171</v>
      </c>
      <c r="C992" s="240"/>
    </row>
    <row r="993" spans="1:6" ht="18.75">
      <c r="A993" s="155"/>
      <c r="B993" s="17" t="s">
        <v>172</v>
      </c>
      <c r="C993" s="240">
        <v>1.0549999999999999</v>
      </c>
    </row>
    <row r="994" spans="1:6">
      <c r="A994" s="155"/>
      <c r="B994" s="18" t="s">
        <v>49</v>
      </c>
      <c r="C994" s="240"/>
    </row>
    <row r="995" spans="1:6" ht="18.75">
      <c r="A995" s="155"/>
      <c r="B995" s="17" t="s">
        <v>24</v>
      </c>
      <c r="C995" s="183">
        <f>SUM(C989:C993)</f>
        <v>3.234</v>
      </c>
    </row>
    <row r="996" spans="1:6" ht="14.45" customHeight="1">
      <c r="A996" s="155"/>
      <c r="B996" s="18" t="s">
        <v>25</v>
      </c>
      <c r="C996" s="183"/>
    </row>
    <row r="997" spans="1:6">
      <c r="A997" s="9" t="s">
        <v>729</v>
      </c>
      <c r="C997" s="38" t="s">
        <v>157</v>
      </c>
      <c r="D997" s="71" t="s">
        <v>730</v>
      </c>
      <c r="E997" s="71" t="s">
        <v>731</v>
      </c>
    </row>
    <row r="998" spans="1:6">
      <c r="A998" s="11" t="s">
        <v>732</v>
      </c>
    </row>
    <row r="999" spans="1:6">
      <c r="A999" s="24" t="s">
        <v>733</v>
      </c>
    </row>
    <row r="1000" spans="1:6" ht="18">
      <c r="A1000" s="89"/>
    </row>
    <row r="1001" spans="1:6" ht="21.75">
      <c r="A1001" s="124" t="s">
        <v>823</v>
      </c>
      <c r="B1001" s="124"/>
      <c r="C1001" s="124"/>
      <c r="D1001" s="124"/>
      <c r="E1001" s="124"/>
      <c r="F1001" s="124"/>
    </row>
    <row r="1002" spans="1:6" ht="21.75">
      <c r="A1002" s="124" t="s">
        <v>595</v>
      </c>
      <c r="B1002" s="124"/>
      <c r="C1002" s="124"/>
      <c r="D1002" s="124"/>
      <c r="E1002" s="124"/>
      <c r="F1002" s="124"/>
    </row>
    <row r="1003" spans="1:6">
      <c r="A1003" s="189" t="s">
        <v>488</v>
      </c>
      <c r="B1003" s="189"/>
      <c r="C1003" s="189"/>
      <c r="D1003" s="189"/>
      <c r="E1003" s="189"/>
      <c r="F1003" s="189"/>
    </row>
    <row r="1004" spans="1:6" ht="18.75">
      <c r="A1004" s="17" t="s">
        <v>39</v>
      </c>
      <c r="B1004" s="17" t="s">
        <v>40</v>
      </c>
      <c r="C1004" s="17" t="s">
        <v>314</v>
      </c>
      <c r="D1004" s="17" t="s">
        <v>315</v>
      </c>
      <c r="E1004" s="17" t="s">
        <v>316</v>
      </c>
      <c r="F1004" s="17" t="s">
        <v>24</v>
      </c>
    </row>
    <row r="1005" spans="1:6" ht="25.5">
      <c r="A1005" s="18" t="s">
        <v>42</v>
      </c>
      <c r="B1005" s="18" t="s">
        <v>43</v>
      </c>
      <c r="C1005" s="18" t="s">
        <v>317</v>
      </c>
      <c r="D1005" s="18" t="s">
        <v>318</v>
      </c>
      <c r="E1005" s="18" t="s">
        <v>734</v>
      </c>
      <c r="F1005" s="18" t="s">
        <v>25</v>
      </c>
    </row>
    <row r="1006" spans="1:6" ht="18.75">
      <c r="A1006" s="155">
        <v>2024</v>
      </c>
      <c r="B1006" s="17" t="s">
        <v>168</v>
      </c>
      <c r="C1006" s="162">
        <v>796</v>
      </c>
      <c r="D1006" s="162">
        <v>437</v>
      </c>
      <c r="E1006" s="162">
        <v>131</v>
      </c>
      <c r="F1006" s="179">
        <f>E1006+D1006+C1006</f>
        <v>1364</v>
      </c>
    </row>
    <row r="1007" spans="1:6">
      <c r="A1007" s="155"/>
      <c r="B1007" s="18" t="s">
        <v>169</v>
      </c>
      <c r="C1007" s="162"/>
      <c r="D1007" s="162"/>
      <c r="E1007" s="162"/>
      <c r="F1007" s="179"/>
    </row>
    <row r="1008" spans="1:6" ht="18.75">
      <c r="A1008" s="155"/>
      <c r="B1008" s="17" t="s">
        <v>170</v>
      </c>
      <c r="C1008" s="162">
        <v>723</v>
      </c>
      <c r="D1008" s="162">
        <v>402</v>
      </c>
      <c r="E1008" s="162">
        <v>100</v>
      </c>
      <c r="F1008" s="179">
        <f t="shared" ref="F1008" si="239">E1008+D1008+C1008</f>
        <v>1225</v>
      </c>
    </row>
    <row r="1009" spans="1:6" ht="14.45" customHeight="1">
      <c r="A1009" s="155"/>
      <c r="B1009" s="18" t="s">
        <v>171</v>
      </c>
      <c r="C1009" s="162"/>
      <c r="D1009" s="162"/>
      <c r="E1009" s="162"/>
      <c r="F1009" s="179"/>
    </row>
    <row r="1010" spans="1:6" ht="18.75">
      <c r="A1010" s="155"/>
      <c r="B1010" s="17" t="s">
        <v>172</v>
      </c>
      <c r="C1010" s="162">
        <v>805</v>
      </c>
      <c r="D1010" s="162">
        <v>355</v>
      </c>
      <c r="E1010" s="162">
        <v>298</v>
      </c>
      <c r="F1010" s="179">
        <f t="shared" ref="F1010" si="240">E1010+D1010+C1010</f>
        <v>1458</v>
      </c>
    </row>
    <row r="1011" spans="1:6" ht="14.45" customHeight="1">
      <c r="A1011" s="155"/>
      <c r="B1011" s="18" t="s">
        <v>49</v>
      </c>
      <c r="C1011" s="162"/>
      <c r="D1011" s="162"/>
      <c r="E1011" s="162"/>
      <c r="F1011" s="179"/>
    </row>
    <row r="1012" spans="1:6" ht="18.75">
      <c r="A1012" s="155"/>
      <c r="B1012" s="17" t="s">
        <v>24</v>
      </c>
      <c r="C1012" s="145">
        <f>SUM(C1006:C1011)</f>
        <v>2324</v>
      </c>
      <c r="D1012" s="145">
        <f t="shared" ref="D1012:F1012" si="241">SUM(D1006:D1011)</f>
        <v>1194</v>
      </c>
      <c r="E1012" s="145">
        <f t="shared" si="241"/>
        <v>529</v>
      </c>
      <c r="F1012" s="145">
        <f t="shared" si="241"/>
        <v>4047</v>
      </c>
    </row>
    <row r="1013" spans="1:6" ht="14.45" customHeight="1">
      <c r="A1013" s="155"/>
      <c r="B1013" s="18" t="s">
        <v>25</v>
      </c>
      <c r="C1013" s="145"/>
      <c r="D1013" s="145"/>
      <c r="E1013" s="145"/>
      <c r="F1013" s="145"/>
    </row>
    <row r="1014" spans="1:6" ht="18.75">
      <c r="A1014" s="155">
        <v>2023</v>
      </c>
      <c r="B1014" s="17" t="s">
        <v>168</v>
      </c>
      <c r="C1014" s="162">
        <v>891</v>
      </c>
      <c r="D1014" s="162">
        <v>446</v>
      </c>
      <c r="E1014" s="162">
        <v>122</v>
      </c>
      <c r="F1014" s="179">
        <f>E1014+D1014+C1014</f>
        <v>1459</v>
      </c>
    </row>
    <row r="1015" spans="1:6" ht="14.45" customHeight="1">
      <c r="A1015" s="155"/>
      <c r="B1015" s="18" t="s">
        <v>169</v>
      </c>
      <c r="C1015" s="162"/>
      <c r="D1015" s="162"/>
      <c r="E1015" s="162"/>
      <c r="F1015" s="179"/>
    </row>
    <row r="1016" spans="1:6" ht="18.75">
      <c r="A1016" s="155"/>
      <c r="B1016" s="17" t="s">
        <v>170</v>
      </c>
      <c r="C1016" s="162">
        <v>860</v>
      </c>
      <c r="D1016" s="162">
        <v>493</v>
      </c>
      <c r="E1016" s="162">
        <v>216</v>
      </c>
      <c r="F1016" s="179">
        <f t="shared" ref="F1016" si="242">E1016+D1016+C1016</f>
        <v>1569</v>
      </c>
    </row>
    <row r="1017" spans="1:6" ht="14.45" customHeight="1">
      <c r="A1017" s="155"/>
      <c r="B1017" s="18" t="s">
        <v>171</v>
      </c>
      <c r="C1017" s="162"/>
      <c r="D1017" s="162"/>
      <c r="E1017" s="162"/>
      <c r="F1017" s="179"/>
    </row>
    <row r="1018" spans="1:6" ht="18.75">
      <c r="A1018" s="155"/>
      <c r="B1018" s="17" t="s">
        <v>172</v>
      </c>
      <c r="C1018" s="162">
        <v>702</v>
      </c>
      <c r="D1018" s="162">
        <v>395</v>
      </c>
      <c r="E1018" s="162">
        <v>238</v>
      </c>
      <c r="F1018" s="179">
        <f t="shared" ref="F1018" si="243">E1018+D1018+C1018</f>
        <v>1335</v>
      </c>
    </row>
    <row r="1019" spans="1:6" ht="14.45" customHeight="1">
      <c r="A1019" s="155"/>
      <c r="B1019" s="18" t="s">
        <v>49</v>
      </c>
      <c r="C1019" s="162"/>
      <c r="D1019" s="162"/>
      <c r="E1019" s="162"/>
      <c r="F1019" s="179"/>
    </row>
    <row r="1020" spans="1:6" ht="18.75">
      <c r="A1020" s="155"/>
      <c r="B1020" s="17" t="s">
        <v>24</v>
      </c>
      <c r="C1020" s="145">
        <f>SUM(C1014:C1019)</f>
        <v>2453</v>
      </c>
      <c r="D1020" s="145">
        <f t="shared" ref="D1020" si="244">SUM(D1014:D1019)</f>
        <v>1334</v>
      </c>
      <c r="E1020" s="145">
        <f t="shared" ref="E1020" si="245">SUM(E1014:E1019)</f>
        <v>576</v>
      </c>
      <c r="F1020" s="145">
        <f t="shared" ref="F1020" si="246">SUM(F1014:F1019)</f>
        <v>4363</v>
      </c>
    </row>
    <row r="1021" spans="1:6" ht="14.45" customHeight="1">
      <c r="A1021" s="155"/>
      <c r="B1021" s="18" t="s">
        <v>25</v>
      </c>
      <c r="C1021" s="145"/>
      <c r="D1021" s="145"/>
      <c r="E1021" s="145"/>
      <c r="F1021" s="145"/>
    </row>
    <row r="1022" spans="1:6">
      <c r="A1022" s="9" t="s">
        <v>156</v>
      </c>
      <c r="B1022" s="71" t="s">
        <v>569</v>
      </c>
      <c r="D1022" s="73" t="s">
        <v>735</v>
      </c>
      <c r="E1022" s="71" t="s">
        <v>48</v>
      </c>
      <c r="F1022" s="14" t="s">
        <v>157</v>
      </c>
    </row>
    <row r="1023" spans="1:6">
      <c r="A1023" s="11" t="s">
        <v>736</v>
      </c>
    </row>
    <row r="1024" spans="1:6">
      <c r="A1024" s="24" t="s">
        <v>737</v>
      </c>
      <c r="B1024" s="14"/>
    </row>
    <row r="1025" spans="1:12">
      <c r="A1025" s="11"/>
      <c r="B1025" s="14"/>
    </row>
    <row r="1026" spans="1:12" ht="21.75">
      <c r="A1026" s="124" t="s">
        <v>822</v>
      </c>
      <c r="B1026" s="124"/>
      <c r="C1026" s="124"/>
      <c r="D1026" s="124"/>
      <c r="E1026" s="124"/>
      <c r="F1026" s="124"/>
      <c r="G1026" s="124"/>
      <c r="H1026" s="124"/>
      <c r="I1026" s="124"/>
      <c r="J1026" s="124"/>
      <c r="K1026" s="124"/>
      <c r="L1026" s="124"/>
    </row>
    <row r="1027" spans="1:12" ht="21.75">
      <c r="A1027" s="124" t="s">
        <v>596</v>
      </c>
      <c r="B1027" s="124"/>
      <c r="C1027" s="124"/>
      <c r="D1027" s="124"/>
      <c r="E1027" s="124"/>
      <c r="F1027" s="124"/>
      <c r="G1027" s="124"/>
      <c r="H1027" s="124"/>
      <c r="I1027" s="124"/>
      <c r="J1027" s="124"/>
      <c r="K1027" s="124"/>
      <c r="L1027" s="124"/>
    </row>
    <row r="1028" spans="1:12">
      <c r="A1028" s="189" t="s">
        <v>627</v>
      </c>
      <c r="B1028" s="189"/>
      <c r="C1028" s="189"/>
      <c r="D1028" s="189"/>
      <c r="E1028" s="189"/>
      <c r="F1028" s="189"/>
      <c r="G1028" s="189"/>
      <c r="H1028" s="189"/>
      <c r="I1028" s="189"/>
      <c r="J1028" s="189"/>
      <c r="K1028" s="189"/>
      <c r="L1028" s="189"/>
    </row>
    <row r="1029" spans="1:12" ht="18.600000000000001" customHeight="1">
      <c r="A1029" s="155" t="s">
        <v>176</v>
      </c>
      <c r="B1029" s="155" t="s">
        <v>356</v>
      </c>
      <c r="C1029" s="155" t="s">
        <v>740</v>
      </c>
      <c r="D1029" s="155"/>
      <c r="E1029" s="155"/>
      <c r="F1029" s="155"/>
      <c r="G1029" s="155"/>
      <c r="H1029" s="155" t="s">
        <v>738</v>
      </c>
      <c r="I1029" s="155"/>
      <c r="J1029" s="155"/>
      <c r="K1029" s="155"/>
      <c r="L1029" s="155"/>
    </row>
    <row r="1030" spans="1:12">
      <c r="A1030" s="155"/>
      <c r="B1030" s="155"/>
      <c r="C1030" s="146" t="s">
        <v>741</v>
      </c>
      <c r="D1030" s="146"/>
      <c r="E1030" s="146"/>
      <c r="F1030" s="146"/>
      <c r="G1030" s="146"/>
      <c r="H1030" s="146" t="s">
        <v>739</v>
      </c>
      <c r="I1030" s="146"/>
      <c r="J1030" s="146"/>
      <c r="K1030" s="146"/>
      <c r="L1030" s="146"/>
    </row>
    <row r="1031" spans="1:12" ht="18.75">
      <c r="A1031" s="155"/>
      <c r="B1031" s="155"/>
      <c r="C1031" s="17" t="s">
        <v>748</v>
      </c>
      <c r="D1031" s="17" t="s">
        <v>750</v>
      </c>
      <c r="E1031" s="17" t="s">
        <v>744</v>
      </c>
      <c r="F1031" s="17" t="s">
        <v>742</v>
      </c>
      <c r="G1031" s="17" t="s">
        <v>24</v>
      </c>
      <c r="H1031" s="17" t="s">
        <v>748</v>
      </c>
      <c r="I1031" s="17" t="s">
        <v>746</v>
      </c>
      <c r="J1031" s="17" t="s">
        <v>744</v>
      </c>
      <c r="K1031" s="17" t="s">
        <v>742</v>
      </c>
      <c r="L1031" s="17" t="s">
        <v>24</v>
      </c>
    </row>
    <row r="1032" spans="1:12">
      <c r="A1032" s="155"/>
      <c r="B1032" s="155"/>
      <c r="C1032" s="18" t="s">
        <v>749</v>
      </c>
      <c r="D1032" s="18" t="s">
        <v>747</v>
      </c>
      <c r="E1032" s="18" t="s">
        <v>745</v>
      </c>
      <c r="F1032" s="18" t="s">
        <v>743</v>
      </c>
      <c r="G1032" s="18" t="s">
        <v>25</v>
      </c>
      <c r="H1032" s="18" t="s">
        <v>749</v>
      </c>
      <c r="I1032" s="18" t="s">
        <v>747</v>
      </c>
      <c r="J1032" s="18" t="s">
        <v>745</v>
      </c>
      <c r="K1032" s="18" t="s">
        <v>743</v>
      </c>
      <c r="L1032" s="18" t="s">
        <v>25</v>
      </c>
    </row>
    <row r="1033" spans="1:12" ht="18.75">
      <c r="A1033" s="113">
        <v>2024</v>
      </c>
      <c r="B1033" s="17" t="s">
        <v>168</v>
      </c>
      <c r="C1033" s="162">
        <v>112</v>
      </c>
      <c r="D1033" s="179">
        <v>1191</v>
      </c>
      <c r="E1033" s="162">
        <v>411</v>
      </c>
      <c r="F1033" s="162">
        <v>28</v>
      </c>
      <c r="G1033" s="179">
        <f>SUM(C1033:F1034)</f>
        <v>1742</v>
      </c>
      <c r="H1033" s="162">
        <v>0</v>
      </c>
      <c r="I1033" s="162">
        <v>0</v>
      </c>
      <c r="J1033" s="162">
        <v>1</v>
      </c>
      <c r="K1033" s="162">
        <v>1</v>
      </c>
      <c r="L1033" s="179">
        <f>SUM(H1033:K1034)</f>
        <v>2</v>
      </c>
    </row>
    <row r="1034" spans="1:12" ht="15" customHeight="1">
      <c r="A1034" s="114"/>
      <c r="B1034" s="18" t="s">
        <v>169</v>
      </c>
      <c r="C1034" s="162"/>
      <c r="D1034" s="179"/>
      <c r="E1034" s="162"/>
      <c r="F1034" s="162"/>
      <c r="G1034" s="179"/>
      <c r="H1034" s="162"/>
      <c r="I1034" s="162"/>
      <c r="J1034" s="162"/>
      <c r="K1034" s="162"/>
      <c r="L1034" s="179"/>
    </row>
    <row r="1035" spans="1:12" ht="18.75">
      <c r="A1035" s="114"/>
      <c r="B1035" s="17" t="s">
        <v>170</v>
      </c>
      <c r="C1035" s="162">
        <v>43</v>
      </c>
      <c r="D1035" s="179">
        <v>1035</v>
      </c>
      <c r="E1035" s="162">
        <v>375</v>
      </c>
      <c r="F1035" s="162">
        <v>42</v>
      </c>
      <c r="G1035" s="179">
        <f t="shared" ref="G1035" si="247">SUM(C1035:F1036)</f>
        <v>1495</v>
      </c>
      <c r="H1035" s="162">
        <v>0</v>
      </c>
      <c r="I1035" s="162">
        <v>0</v>
      </c>
      <c r="J1035" s="162">
        <v>1</v>
      </c>
      <c r="K1035" s="162">
        <v>0</v>
      </c>
      <c r="L1035" s="179">
        <f t="shared" ref="L1035" si="248">SUM(H1035:K1036)</f>
        <v>1</v>
      </c>
    </row>
    <row r="1036" spans="1:12" ht="15" customHeight="1">
      <c r="A1036" s="114"/>
      <c r="B1036" s="18" t="s">
        <v>171</v>
      </c>
      <c r="C1036" s="162"/>
      <c r="D1036" s="179"/>
      <c r="E1036" s="162"/>
      <c r="F1036" s="162"/>
      <c r="G1036" s="179"/>
      <c r="H1036" s="162"/>
      <c r="I1036" s="162"/>
      <c r="J1036" s="162"/>
      <c r="K1036" s="162"/>
      <c r="L1036" s="179"/>
    </row>
    <row r="1037" spans="1:12" ht="18.75">
      <c r="A1037" s="114"/>
      <c r="B1037" s="17" t="s">
        <v>172</v>
      </c>
      <c r="C1037" s="162">
        <v>49</v>
      </c>
      <c r="D1037" s="179">
        <v>1371</v>
      </c>
      <c r="E1037" s="162">
        <v>471</v>
      </c>
      <c r="F1037" s="162">
        <v>73</v>
      </c>
      <c r="G1037" s="179">
        <f t="shared" ref="G1037" si="249">SUM(C1037:F1038)</f>
        <v>1964</v>
      </c>
      <c r="H1037" s="162">
        <v>0</v>
      </c>
      <c r="I1037" s="162">
        <v>1</v>
      </c>
      <c r="J1037" s="162">
        <v>0</v>
      </c>
      <c r="K1037" s="162">
        <v>0</v>
      </c>
      <c r="L1037" s="179">
        <f t="shared" ref="L1037" si="250">SUM(H1037:K1038)</f>
        <v>1</v>
      </c>
    </row>
    <row r="1038" spans="1:12" ht="15" customHeight="1">
      <c r="A1038" s="114"/>
      <c r="B1038" s="18" t="s">
        <v>49</v>
      </c>
      <c r="C1038" s="162"/>
      <c r="D1038" s="179"/>
      <c r="E1038" s="162"/>
      <c r="F1038" s="162"/>
      <c r="G1038" s="179"/>
      <c r="H1038" s="162"/>
      <c r="I1038" s="162"/>
      <c r="J1038" s="162"/>
      <c r="K1038" s="162"/>
      <c r="L1038" s="179"/>
    </row>
    <row r="1039" spans="1:12" ht="18.75">
      <c r="A1039" s="114"/>
      <c r="B1039" s="17" t="s">
        <v>24</v>
      </c>
      <c r="C1039" s="145">
        <f t="shared" ref="C1039:L1039" si="251">SUM(C1033:C1037)</f>
        <v>204</v>
      </c>
      <c r="D1039" s="145">
        <f t="shared" si="251"/>
        <v>3597</v>
      </c>
      <c r="E1039" s="145">
        <f t="shared" si="251"/>
        <v>1257</v>
      </c>
      <c r="F1039" s="145">
        <f t="shared" si="251"/>
        <v>143</v>
      </c>
      <c r="G1039" s="145">
        <f t="shared" si="251"/>
        <v>5201</v>
      </c>
      <c r="H1039" s="145">
        <f t="shared" si="251"/>
        <v>0</v>
      </c>
      <c r="I1039" s="145">
        <f t="shared" si="251"/>
        <v>1</v>
      </c>
      <c r="J1039" s="145">
        <f t="shared" si="251"/>
        <v>2</v>
      </c>
      <c r="K1039" s="145">
        <f t="shared" si="251"/>
        <v>1</v>
      </c>
      <c r="L1039" s="145">
        <f t="shared" si="251"/>
        <v>4</v>
      </c>
    </row>
    <row r="1040" spans="1:12" ht="15" customHeight="1">
      <c r="A1040" s="115"/>
      <c r="B1040" s="18" t="s">
        <v>25</v>
      </c>
      <c r="C1040" s="145"/>
      <c r="D1040" s="145"/>
      <c r="E1040" s="145"/>
      <c r="F1040" s="145"/>
      <c r="G1040" s="145"/>
      <c r="H1040" s="145"/>
      <c r="I1040" s="145"/>
      <c r="J1040" s="145"/>
      <c r="K1040" s="145"/>
      <c r="L1040" s="145"/>
    </row>
    <row r="1041" spans="1:12" ht="18.75">
      <c r="A1041" s="113">
        <v>2023</v>
      </c>
      <c r="B1041" s="17" t="s">
        <v>168</v>
      </c>
      <c r="C1041" s="162">
        <v>62</v>
      </c>
      <c r="D1041" s="162">
        <v>775</v>
      </c>
      <c r="E1041" s="162">
        <v>469</v>
      </c>
      <c r="F1041" s="162">
        <v>24</v>
      </c>
      <c r="G1041" s="179">
        <f>SUM(C1041:F1042)</f>
        <v>1330</v>
      </c>
      <c r="H1041" s="162">
        <v>1</v>
      </c>
      <c r="I1041" s="162">
        <v>1</v>
      </c>
      <c r="J1041" s="162">
        <v>3</v>
      </c>
      <c r="K1041" s="162">
        <v>0</v>
      </c>
      <c r="L1041" s="179">
        <f>SUM(H1041:K1042)</f>
        <v>5</v>
      </c>
    </row>
    <row r="1042" spans="1:12" ht="15" customHeight="1">
      <c r="A1042" s="114"/>
      <c r="B1042" s="18" t="s">
        <v>169</v>
      </c>
      <c r="C1042" s="162"/>
      <c r="D1042" s="162"/>
      <c r="E1042" s="162"/>
      <c r="F1042" s="162"/>
      <c r="G1042" s="179"/>
      <c r="H1042" s="162"/>
      <c r="I1042" s="162"/>
      <c r="J1042" s="162"/>
      <c r="K1042" s="162"/>
      <c r="L1042" s="179"/>
    </row>
    <row r="1043" spans="1:12" ht="18.75">
      <c r="A1043" s="114"/>
      <c r="B1043" s="17" t="s">
        <v>170</v>
      </c>
      <c r="C1043" s="162">
        <v>31</v>
      </c>
      <c r="D1043" s="162">
        <v>953</v>
      </c>
      <c r="E1043" s="162">
        <v>422</v>
      </c>
      <c r="F1043" s="162">
        <v>42</v>
      </c>
      <c r="G1043" s="179">
        <f t="shared" ref="G1043" si="252">SUM(C1043:F1044)</f>
        <v>1448</v>
      </c>
      <c r="H1043" s="162">
        <v>0</v>
      </c>
      <c r="I1043" s="162">
        <v>2</v>
      </c>
      <c r="J1043" s="162">
        <v>2</v>
      </c>
      <c r="K1043" s="162">
        <v>0</v>
      </c>
      <c r="L1043" s="179">
        <f t="shared" ref="L1043" si="253">SUM(H1043:K1044)</f>
        <v>4</v>
      </c>
    </row>
    <row r="1044" spans="1:12" ht="15" customHeight="1">
      <c r="A1044" s="114"/>
      <c r="B1044" s="18" t="s">
        <v>171</v>
      </c>
      <c r="C1044" s="162"/>
      <c r="D1044" s="162"/>
      <c r="E1044" s="162"/>
      <c r="F1044" s="162"/>
      <c r="G1044" s="179"/>
      <c r="H1044" s="162"/>
      <c r="I1044" s="162"/>
      <c r="J1044" s="162"/>
      <c r="K1044" s="162"/>
      <c r="L1044" s="179"/>
    </row>
    <row r="1045" spans="1:12" ht="18.75">
      <c r="A1045" s="114"/>
      <c r="B1045" s="17" t="s">
        <v>172</v>
      </c>
      <c r="C1045" s="162">
        <v>54</v>
      </c>
      <c r="D1045" s="179">
        <v>1224</v>
      </c>
      <c r="E1045" s="162">
        <v>515</v>
      </c>
      <c r="F1045" s="162">
        <v>51</v>
      </c>
      <c r="G1045" s="179">
        <f t="shared" ref="G1045" si="254">SUM(C1045:F1046)</f>
        <v>1844</v>
      </c>
      <c r="H1045" s="162">
        <v>0</v>
      </c>
      <c r="I1045" s="162">
        <v>0</v>
      </c>
      <c r="J1045" s="162">
        <v>2</v>
      </c>
      <c r="K1045" s="162">
        <v>0</v>
      </c>
      <c r="L1045" s="179">
        <f t="shared" ref="L1045" si="255">SUM(H1045:K1046)</f>
        <v>2</v>
      </c>
    </row>
    <row r="1046" spans="1:12" ht="15" customHeight="1">
      <c r="A1046" s="114"/>
      <c r="B1046" s="18" t="s">
        <v>49</v>
      </c>
      <c r="C1046" s="162"/>
      <c r="D1046" s="179"/>
      <c r="E1046" s="162"/>
      <c r="F1046" s="162"/>
      <c r="G1046" s="179"/>
      <c r="H1046" s="162"/>
      <c r="I1046" s="162"/>
      <c r="J1046" s="162"/>
      <c r="K1046" s="162"/>
      <c r="L1046" s="179"/>
    </row>
    <row r="1047" spans="1:12" ht="18.75">
      <c r="A1047" s="114"/>
      <c r="B1047" s="17" t="s">
        <v>24</v>
      </c>
      <c r="C1047" s="145">
        <f t="shared" ref="C1047:L1047" si="256">SUM(C1041:C1045)</f>
        <v>147</v>
      </c>
      <c r="D1047" s="145">
        <f t="shared" si="256"/>
        <v>2952</v>
      </c>
      <c r="E1047" s="145">
        <f t="shared" si="256"/>
        <v>1406</v>
      </c>
      <c r="F1047" s="145">
        <f t="shared" si="256"/>
        <v>117</v>
      </c>
      <c r="G1047" s="145">
        <f t="shared" si="256"/>
        <v>4622</v>
      </c>
      <c r="H1047" s="145">
        <f t="shared" si="256"/>
        <v>1</v>
      </c>
      <c r="I1047" s="145">
        <f t="shared" si="256"/>
        <v>3</v>
      </c>
      <c r="J1047" s="145">
        <f t="shared" si="256"/>
        <v>7</v>
      </c>
      <c r="K1047" s="145">
        <f t="shared" si="256"/>
        <v>0</v>
      </c>
      <c r="L1047" s="145">
        <f t="shared" si="256"/>
        <v>11</v>
      </c>
    </row>
    <row r="1048" spans="1:12" ht="15" customHeight="1">
      <c r="A1048" s="115"/>
      <c r="B1048" s="18" t="s">
        <v>25</v>
      </c>
      <c r="C1048" s="145"/>
      <c r="D1048" s="145"/>
      <c r="E1048" s="145"/>
      <c r="F1048" s="145"/>
      <c r="G1048" s="145"/>
      <c r="H1048" s="145"/>
      <c r="I1048" s="145"/>
      <c r="J1048" s="145"/>
      <c r="K1048" s="145"/>
      <c r="L1048" s="145"/>
    </row>
    <row r="1049" spans="1:12">
      <c r="A1049" s="11" t="s">
        <v>156</v>
      </c>
      <c r="B1049" s="80" t="s">
        <v>47</v>
      </c>
      <c r="E1049" s="80" t="s">
        <v>48</v>
      </c>
      <c r="F1049" s="80" t="s">
        <v>685</v>
      </c>
    </row>
    <row r="1050" spans="1:12">
      <c r="A1050" s="11" t="s">
        <v>751</v>
      </c>
      <c r="B1050" s="11" t="s">
        <v>752</v>
      </c>
    </row>
    <row r="1051" spans="1:12">
      <c r="A1051" s="67"/>
    </row>
    <row r="1052" spans="1:12" ht="21.75">
      <c r="A1052" s="124" t="s">
        <v>821</v>
      </c>
      <c r="B1052" s="124"/>
      <c r="C1052" s="124"/>
      <c r="D1052" s="124"/>
      <c r="E1052" s="124"/>
      <c r="F1052" s="124"/>
      <c r="G1052" s="124"/>
      <c r="H1052" s="124"/>
      <c r="I1052" s="124"/>
      <c r="J1052" s="124"/>
      <c r="K1052" s="124"/>
      <c r="L1052" s="124"/>
    </row>
    <row r="1053" spans="1:12" ht="21.75">
      <c r="A1053" s="124" t="s">
        <v>597</v>
      </c>
      <c r="B1053" s="124"/>
      <c r="C1053" s="124"/>
      <c r="D1053" s="124"/>
      <c r="E1053" s="124"/>
      <c r="F1053" s="124"/>
      <c r="G1053" s="124"/>
      <c r="H1053" s="124"/>
      <c r="I1053" s="124"/>
      <c r="J1053" s="124"/>
      <c r="K1053" s="124"/>
      <c r="L1053" s="124"/>
    </row>
    <row r="1054" spans="1:12">
      <c r="A1054" s="176" t="s">
        <v>820</v>
      </c>
      <c r="B1054" s="176"/>
      <c r="C1054" s="176"/>
      <c r="D1054" s="176"/>
      <c r="E1054" s="176"/>
      <c r="F1054" s="176"/>
      <c r="G1054" s="176"/>
      <c r="H1054" s="176"/>
      <c r="I1054" s="176"/>
      <c r="J1054" s="176"/>
      <c r="K1054" s="176"/>
      <c r="L1054" s="176"/>
    </row>
    <row r="1055" spans="1:12" ht="18.600000000000001" customHeight="1">
      <c r="A1055" s="155" t="s">
        <v>176</v>
      </c>
      <c r="B1055" s="155" t="s">
        <v>356</v>
      </c>
      <c r="C1055" s="155" t="s">
        <v>740</v>
      </c>
      <c r="D1055" s="155"/>
      <c r="E1055" s="155"/>
      <c r="F1055" s="155"/>
      <c r="G1055" s="155"/>
      <c r="H1055" s="155" t="s">
        <v>738</v>
      </c>
      <c r="I1055" s="155"/>
      <c r="J1055" s="155"/>
      <c r="K1055" s="155"/>
      <c r="L1055" s="155"/>
    </row>
    <row r="1056" spans="1:12" ht="14.45" customHeight="1">
      <c r="A1056" s="155"/>
      <c r="B1056" s="155"/>
      <c r="C1056" s="146" t="s">
        <v>741</v>
      </c>
      <c r="D1056" s="146"/>
      <c r="E1056" s="146"/>
      <c r="F1056" s="146"/>
      <c r="G1056" s="146"/>
      <c r="H1056" s="146" t="s">
        <v>739</v>
      </c>
      <c r="I1056" s="146"/>
      <c r="J1056" s="146"/>
      <c r="K1056" s="146"/>
      <c r="L1056" s="146"/>
    </row>
    <row r="1057" spans="1:12" ht="18.75">
      <c r="A1057" s="155"/>
      <c r="B1057" s="155"/>
      <c r="C1057" s="17" t="s">
        <v>748</v>
      </c>
      <c r="D1057" s="17" t="s">
        <v>750</v>
      </c>
      <c r="E1057" s="17" t="s">
        <v>744</v>
      </c>
      <c r="F1057" s="17" t="s">
        <v>742</v>
      </c>
      <c r="G1057" s="17" t="s">
        <v>24</v>
      </c>
      <c r="H1057" s="17" t="s">
        <v>748</v>
      </c>
      <c r="I1057" s="17" t="s">
        <v>746</v>
      </c>
      <c r="J1057" s="17" t="s">
        <v>744</v>
      </c>
      <c r="K1057" s="17" t="s">
        <v>742</v>
      </c>
      <c r="L1057" s="17" t="s">
        <v>24</v>
      </c>
    </row>
    <row r="1058" spans="1:12" ht="14.45" customHeight="1">
      <c r="A1058" s="155"/>
      <c r="B1058" s="155"/>
      <c r="C1058" s="18" t="s">
        <v>749</v>
      </c>
      <c r="D1058" s="18" t="s">
        <v>747</v>
      </c>
      <c r="E1058" s="18" t="s">
        <v>745</v>
      </c>
      <c r="F1058" s="18" t="s">
        <v>743</v>
      </c>
      <c r="G1058" s="18" t="s">
        <v>25</v>
      </c>
      <c r="H1058" s="18" t="s">
        <v>749</v>
      </c>
      <c r="I1058" s="18" t="s">
        <v>747</v>
      </c>
      <c r="J1058" s="18" t="s">
        <v>745</v>
      </c>
      <c r="K1058" s="18" t="s">
        <v>743</v>
      </c>
      <c r="L1058" s="18" t="s">
        <v>25</v>
      </c>
    </row>
    <row r="1059" spans="1:12" ht="18.75">
      <c r="A1059" s="113">
        <v>2024</v>
      </c>
      <c r="B1059" s="17" t="s">
        <v>168</v>
      </c>
      <c r="C1059" s="162">
        <v>2</v>
      </c>
      <c r="D1059" s="162">
        <v>86</v>
      </c>
      <c r="E1059" s="162">
        <v>48</v>
      </c>
      <c r="F1059" s="162">
        <v>1</v>
      </c>
      <c r="G1059" s="162">
        <f>SUM(C1059:F1060)</f>
        <v>137</v>
      </c>
      <c r="H1059" s="162">
        <v>0</v>
      </c>
      <c r="I1059" s="162">
        <v>1</v>
      </c>
      <c r="J1059" s="162">
        <v>0</v>
      </c>
      <c r="K1059" s="162">
        <v>0</v>
      </c>
      <c r="L1059" s="162">
        <f>SUM(H1059:K1060)</f>
        <v>1</v>
      </c>
    </row>
    <row r="1060" spans="1:12" ht="15" customHeight="1">
      <c r="A1060" s="114"/>
      <c r="B1060" s="18" t="s">
        <v>169</v>
      </c>
      <c r="C1060" s="162"/>
      <c r="D1060" s="162"/>
      <c r="E1060" s="162"/>
      <c r="F1060" s="162"/>
      <c r="G1060" s="162"/>
      <c r="H1060" s="162"/>
      <c r="I1060" s="162"/>
      <c r="J1060" s="162"/>
      <c r="K1060" s="162"/>
      <c r="L1060" s="162"/>
    </row>
    <row r="1061" spans="1:12" ht="18.75">
      <c r="A1061" s="114"/>
      <c r="B1061" s="17" t="s">
        <v>170</v>
      </c>
      <c r="C1061" s="162">
        <v>2</v>
      </c>
      <c r="D1061" s="162">
        <v>128</v>
      </c>
      <c r="E1061" s="162">
        <v>44</v>
      </c>
      <c r="F1061" s="162">
        <v>0</v>
      </c>
      <c r="G1061" s="162">
        <f t="shared" ref="G1061" si="257">SUM(C1061:F1062)</f>
        <v>174</v>
      </c>
      <c r="H1061" s="162">
        <v>0</v>
      </c>
      <c r="I1061" s="162">
        <v>0</v>
      </c>
      <c r="J1061" s="162">
        <v>0</v>
      </c>
      <c r="K1061" s="162">
        <v>0</v>
      </c>
      <c r="L1061" s="162">
        <f t="shared" ref="L1061" si="258">SUM(H1061:K1062)</f>
        <v>0</v>
      </c>
    </row>
    <row r="1062" spans="1:12" ht="15" customHeight="1">
      <c r="A1062" s="114"/>
      <c r="B1062" s="18" t="s">
        <v>171</v>
      </c>
      <c r="C1062" s="162"/>
      <c r="D1062" s="162"/>
      <c r="E1062" s="162"/>
      <c r="F1062" s="162"/>
      <c r="G1062" s="162"/>
      <c r="H1062" s="162"/>
      <c r="I1062" s="162"/>
      <c r="J1062" s="162"/>
      <c r="K1062" s="162"/>
      <c r="L1062" s="162"/>
    </row>
    <row r="1063" spans="1:12" ht="18.75">
      <c r="A1063" s="114"/>
      <c r="B1063" s="17" t="s">
        <v>172</v>
      </c>
      <c r="C1063" s="162">
        <v>0</v>
      </c>
      <c r="D1063" s="162">
        <v>87</v>
      </c>
      <c r="E1063" s="162">
        <v>53</v>
      </c>
      <c r="F1063" s="162">
        <v>5</v>
      </c>
      <c r="G1063" s="162">
        <f t="shared" ref="G1063" si="259">SUM(C1063:F1064)</f>
        <v>145</v>
      </c>
      <c r="H1063" s="162">
        <v>0</v>
      </c>
      <c r="I1063" s="162">
        <v>0</v>
      </c>
      <c r="J1063" s="162">
        <v>0</v>
      </c>
      <c r="K1063" s="162">
        <v>0</v>
      </c>
      <c r="L1063" s="162">
        <f t="shared" ref="L1063" si="260">SUM(H1063:K1064)</f>
        <v>0</v>
      </c>
    </row>
    <row r="1064" spans="1:12" ht="15" customHeight="1">
      <c r="A1064" s="114"/>
      <c r="B1064" s="18" t="s">
        <v>49</v>
      </c>
      <c r="C1064" s="162"/>
      <c r="D1064" s="162"/>
      <c r="E1064" s="162"/>
      <c r="F1064" s="162"/>
      <c r="G1064" s="162"/>
      <c r="H1064" s="162"/>
      <c r="I1064" s="162"/>
      <c r="J1064" s="162"/>
      <c r="K1064" s="162"/>
      <c r="L1064" s="162"/>
    </row>
    <row r="1065" spans="1:12" ht="18.75">
      <c r="A1065" s="114"/>
      <c r="B1065" s="17" t="s">
        <v>24</v>
      </c>
      <c r="C1065" s="206">
        <f>SUM(C1059:C1063)</f>
        <v>4</v>
      </c>
      <c r="D1065" s="145">
        <f>SUM(D1059:D1063)</f>
        <v>301</v>
      </c>
      <c r="E1065" s="145">
        <f t="shared" ref="E1065:L1065" si="261">SUM(E1059:E1063)</f>
        <v>145</v>
      </c>
      <c r="F1065" s="145">
        <f t="shared" si="261"/>
        <v>6</v>
      </c>
      <c r="G1065" s="145">
        <f t="shared" si="261"/>
        <v>456</v>
      </c>
      <c r="H1065" s="145">
        <f t="shared" si="261"/>
        <v>0</v>
      </c>
      <c r="I1065" s="145">
        <f t="shared" si="261"/>
        <v>1</v>
      </c>
      <c r="J1065" s="145">
        <f t="shared" si="261"/>
        <v>0</v>
      </c>
      <c r="K1065" s="145">
        <f t="shared" si="261"/>
        <v>0</v>
      </c>
      <c r="L1065" s="145">
        <f t="shared" si="261"/>
        <v>1</v>
      </c>
    </row>
    <row r="1066" spans="1:12" ht="15" customHeight="1">
      <c r="A1066" s="115"/>
      <c r="B1066" s="18" t="s">
        <v>25</v>
      </c>
      <c r="C1066" s="206"/>
      <c r="D1066" s="145"/>
      <c r="E1066" s="145"/>
      <c r="F1066" s="145"/>
      <c r="G1066" s="145"/>
      <c r="H1066" s="145"/>
      <c r="I1066" s="145"/>
      <c r="J1066" s="145"/>
      <c r="K1066" s="145"/>
      <c r="L1066" s="145"/>
    </row>
    <row r="1067" spans="1:12" ht="18.600000000000001" customHeight="1">
      <c r="A1067" s="113">
        <v>2023</v>
      </c>
      <c r="B1067" s="17" t="s">
        <v>168</v>
      </c>
      <c r="C1067" s="162">
        <v>4</v>
      </c>
      <c r="D1067" s="162">
        <v>56</v>
      </c>
      <c r="E1067" s="162">
        <v>30</v>
      </c>
      <c r="F1067" s="162">
        <v>0</v>
      </c>
      <c r="G1067" s="162">
        <f>SUM(C1067:F1068)</f>
        <v>90</v>
      </c>
      <c r="H1067" s="163">
        <v>0</v>
      </c>
      <c r="I1067" s="163">
        <v>0</v>
      </c>
      <c r="J1067" s="163">
        <v>0</v>
      </c>
      <c r="K1067" s="163">
        <v>0</v>
      </c>
      <c r="L1067" s="162">
        <f>SUM(H1067:K1068)</f>
        <v>0</v>
      </c>
    </row>
    <row r="1068" spans="1:12" ht="18.600000000000001" customHeight="1">
      <c r="A1068" s="114"/>
      <c r="B1068" s="18" t="s">
        <v>169</v>
      </c>
      <c r="C1068" s="162"/>
      <c r="D1068" s="162"/>
      <c r="E1068" s="162"/>
      <c r="F1068" s="162"/>
      <c r="G1068" s="162"/>
      <c r="H1068" s="163"/>
      <c r="I1068" s="163"/>
      <c r="J1068" s="163"/>
      <c r="K1068" s="163"/>
      <c r="L1068" s="162"/>
    </row>
    <row r="1069" spans="1:12" ht="21" customHeight="1">
      <c r="A1069" s="114"/>
      <c r="B1069" s="17" t="s">
        <v>170</v>
      </c>
      <c r="C1069" s="162">
        <v>1</v>
      </c>
      <c r="D1069" s="162">
        <v>110</v>
      </c>
      <c r="E1069" s="162">
        <v>42</v>
      </c>
      <c r="F1069" s="162">
        <v>0</v>
      </c>
      <c r="G1069" s="162">
        <f t="shared" ref="G1069" si="262">SUM(C1069:F1070)</f>
        <v>153</v>
      </c>
      <c r="H1069" s="163">
        <v>0</v>
      </c>
      <c r="I1069" s="163">
        <v>0</v>
      </c>
      <c r="J1069" s="163">
        <v>0</v>
      </c>
      <c r="K1069" s="163">
        <v>0</v>
      </c>
      <c r="L1069" s="162">
        <f t="shared" ref="L1069" si="263">SUM(H1069:K1070)</f>
        <v>0</v>
      </c>
    </row>
    <row r="1070" spans="1:12" ht="18" customHeight="1">
      <c r="A1070" s="114"/>
      <c r="B1070" s="18" t="s">
        <v>171</v>
      </c>
      <c r="C1070" s="162"/>
      <c r="D1070" s="162"/>
      <c r="E1070" s="162"/>
      <c r="F1070" s="162"/>
      <c r="G1070" s="162"/>
      <c r="H1070" s="163"/>
      <c r="I1070" s="163"/>
      <c r="J1070" s="163"/>
      <c r="K1070" s="163"/>
      <c r="L1070" s="162"/>
    </row>
    <row r="1071" spans="1:12" ht="15.95" customHeight="1">
      <c r="A1071" s="114"/>
      <c r="B1071" s="17" t="s">
        <v>172</v>
      </c>
      <c r="C1071" s="162">
        <v>1</v>
      </c>
      <c r="D1071" s="162">
        <v>108</v>
      </c>
      <c r="E1071" s="162">
        <v>67</v>
      </c>
      <c r="F1071" s="162">
        <v>3</v>
      </c>
      <c r="G1071" s="162">
        <f t="shared" ref="G1071" si="264">SUM(C1071:F1072)</f>
        <v>179</v>
      </c>
      <c r="H1071" s="163">
        <v>0</v>
      </c>
      <c r="I1071" s="163">
        <v>1</v>
      </c>
      <c r="J1071" s="163">
        <v>0</v>
      </c>
      <c r="K1071" s="163">
        <v>0</v>
      </c>
      <c r="L1071" s="162">
        <f t="shared" ref="L1071" si="265">SUM(H1071:K1072)</f>
        <v>1</v>
      </c>
    </row>
    <row r="1072" spans="1:12" ht="15.6" customHeight="1">
      <c r="A1072" s="114"/>
      <c r="B1072" s="18" t="s">
        <v>49</v>
      </c>
      <c r="C1072" s="162"/>
      <c r="D1072" s="162"/>
      <c r="E1072" s="162"/>
      <c r="F1072" s="162"/>
      <c r="G1072" s="162"/>
      <c r="H1072" s="163"/>
      <c r="I1072" s="163"/>
      <c r="J1072" s="163"/>
      <c r="K1072" s="163"/>
      <c r="L1072" s="162"/>
    </row>
    <row r="1073" spans="1:12" ht="17.45" customHeight="1">
      <c r="A1073" s="114"/>
      <c r="B1073" s="17" t="s">
        <v>24</v>
      </c>
      <c r="C1073" s="206">
        <f>SUM(C1067:C1071)</f>
        <v>6</v>
      </c>
      <c r="D1073" s="145">
        <f>SUM(D1067:D1071)</f>
        <v>274</v>
      </c>
      <c r="E1073" s="145">
        <f t="shared" ref="E1073:L1073" si="266">SUM(E1067:E1071)</f>
        <v>139</v>
      </c>
      <c r="F1073" s="145">
        <f t="shared" si="266"/>
        <v>3</v>
      </c>
      <c r="G1073" s="145">
        <f t="shared" si="266"/>
        <v>422</v>
      </c>
      <c r="H1073" s="145">
        <f t="shared" si="266"/>
        <v>0</v>
      </c>
      <c r="I1073" s="145">
        <f t="shared" si="266"/>
        <v>1</v>
      </c>
      <c r="J1073" s="145">
        <f t="shared" si="266"/>
        <v>0</v>
      </c>
      <c r="K1073" s="145">
        <f t="shared" si="266"/>
        <v>0</v>
      </c>
      <c r="L1073" s="145">
        <f t="shared" si="266"/>
        <v>1</v>
      </c>
    </row>
    <row r="1074" spans="1:12" ht="11.1" customHeight="1">
      <c r="A1074" s="115"/>
      <c r="B1074" s="18" t="s">
        <v>25</v>
      </c>
      <c r="C1074" s="206"/>
      <c r="D1074" s="145"/>
      <c r="E1074" s="145"/>
      <c r="F1074" s="145"/>
      <c r="G1074" s="145"/>
      <c r="H1074" s="145"/>
      <c r="I1074" s="145"/>
      <c r="J1074" s="145"/>
      <c r="K1074" s="145"/>
      <c r="L1074" s="145"/>
    </row>
    <row r="1075" spans="1:12" ht="20.100000000000001" customHeight="1">
      <c r="A1075" s="9" t="s">
        <v>156</v>
      </c>
      <c r="D1075" s="71" t="s">
        <v>47</v>
      </c>
      <c r="E1075" s="71" t="s">
        <v>48</v>
      </c>
      <c r="F1075" s="14" t="s">
        <v>157</v>
      </c>
    </row>
    <row r="1076" spans="1:12" ht="52.5" customHeight="1">
      <c r="A1076" s="124" t="s">
        <v>819</v>
      </c>
      <c r="B1076" s="124"/>
      <c r="C1076" s="124"/>
      <c r="D1076" s="124"/>
      <c r="E1076" s="124"/>
      <c r="F1076" s="124"/>
      <c r="G1076" s="124"/>
      <c r="H1076" s="124"/>
      <c r="I1076" s="124"/>
      <c r="J1076" s="124"/>
      <c r="K1076" s="124"/>
      <c r="L1076" s="124"/>
    </row>
    <row r="1077" spans="1:12" ht="21.75">
      <c r="A1077" s="124" t="s">
        <v>598</v>
      </c>
      <c r="B1077" s="124"/>
      <c r="C1077" s="124"/>
      <c r="D1077" s="124"/>
      <c r="E1077" s="124"/>
      <c r="F1077" s="124"/>
      <c r="G1077" s="124"/>
      <c r="H1077" s="124"/>
      <c r="I1077" s="124"/>
      <c r="J1077" s="124"/>
      <c r="K1077" s="124"/>
      <c r="L1077" s="124"/>
    </row>
    <row r="1078" spans="1:12">
      <c r="A1078" s="176" t="s">
        <v>818</v>
      </c>
      <c r="B1078" s="176"/>
      <c r="C1078" s="176"/>
      <c r="D1078" s="176"/>
      <c r="E1078" s="176"/>
      <c r="F1078" s="176"/>
      <c r="G1078" s="176"/>
      <c r="H1078" s="176"/>
      <c r="I1078" s="176"/>
      <c r="J1078" s="176"/>
      <c r="K1078" s="176"/>
      <c r="L1078" s="176"/>
    </row>
    <row r="1079" spans="1:12" ht="18.600000000000001" customHeight="1">
      <c r="A1079" s="155" t="s">
        <v>176</v>
      </c>
      <c r="B1079" s="155" t="s">
        <v>356</v>
      </c>
      <c r="C1079" s="155" t="s">
        <v>740</v>
      </c>
      <c r="D1079" s="155"/>
      <c r="E1079" s="155"/>
      <c r="F1079" s="155"/>
      <c r="G1079" s="155"/>
      <c r="H1079" s="155" t="s">
        <v>738</v>
      </c>
      <c r="I1079" s="155"/>
      <c r="J1079" s="155"/>
      <c r="K1079" s="155"/>
      <c r="L1079" s="155"/>
    </row>
    <row r="1080" spans="1:12" ht="14.45" customHeight="1">
      <c r="A1080" s="155"/>
      <c r="B1080" s="155"/>
      <c r="C1080" s="146" t="s">
        <v>741</v>
      </c>
      <c r="D1080" s="146"/>
      <c r="E1080" s="146"/>
      <c r="F1080" s="146"/>
      <c r="G1080" s="146"/>
      <c r="H1080" s="146" t="s">
        <v>739</v>
      </c>
      <c r="I1080" s="146"/>
      <c r="J1080" s="146"/>
      <c r="K1080" s="146"/>
      <c r="L1080" s="146"/>
    </row>
    <row r="1081" spans="1:12" ht="18.75">
      <c r="A1081" s="155"/>
      <c r="B1081" s="155"/>
      <c r="C1081" s="17" t="s">
        <v>748</v>
      </c>
      <c r="D1081" s="17" t="s">
        <v>750</v>
      </c>
      <c r="E1081" s="17" t="s">
        <v>744</v>
      </c>
      <c r="F1081" s="17" t="s">
        <v>742</v>
      </c>
      <c r="G1081" s="17" t="s">
        <v>24</v>
      </c>
      <c r="H1081" s="17" t="s">
        <v>748</v>
      </c>
      <c r="I1081" s="17" t="s">
        <v>746</v>
      </c>
      <c r="J1081" s="17" t="s">
        <v>744</v>
      </c>
      <c r="K1081" s="17" t="s">
        <v>742</v>
      </c>
      <c r="L1081" s="17" t="s">
        <v>24</v>
      </c>
    </row>
    <row r="1082" spans="1:12" ht="15" customHeight="1">
      <c r="A1082" s="155"/>
      <c r="B1082" s="155"/>
      <c r="C1082" s="18" t="s">
        <v>749</v>
      </c>
      <c r="D1082" s="18" t="s">
        <v>747</v>
      </c>
      <c r="E1082" s="18" t="s">
        <v>745</v>
      </c>
      <c r="F1082" s="18" t="s">
        <v>743</v>
      </c>
      <c r="G1082" s="18" t="s">
        <v>25</v>
      </c>
      <c r="H1082" s="18" t="s">
        <v>749</v>
      </c>
      <c r="I1082" s="18" t="s">
        <v>747</v>
      </c>
      <c r="J1082" s="18" t="s">
        <v>745</v>
      </c>
      <c r="K1082" s="18" t="s">
        <v>743</v>
      </c>
      <c r="L1082" s="18" t="s">
        <v>25</v>
      </c>
    </row>
    <row r="1083" spans="1:12" ht="18.75">
      <c r="A1083" s="113">
        <v>2024</v>
      </c>
      <c r="B1083" s="17" t="s">
        <v>168</v>
      </c>
      <c r="C1083" s="162">
        <v>8</v>
      </c>
      <c r="D1083" s="162">
        <v>619</v>
      </c>
      <c r="E1083" s="162">
        <v>287</v>
      </c>
      <c r="F1083" s="162">
        <v>19</v>
      </c>
      <c r="G1083" s="162">
        <f>SUM(C1083:F1084)</f>
        <v>933</v>
      </c>
      <c r="H1083" s="163">
        <v>0</v>
      </c>
      <c r="I1083" s="163">
        <v>2</v>
      </c>
      <c r="J1083" s="163">
        <v>1</v>
      </c>
      <c r="K1083" s="163">
        <v>0</v>
      </c>
      <c r="L1083" s="162">
        <f>SUM(H1083:K1084)</f>
        <v>3</v>
      </c>
    </row>
    <row r="1084" spans="1:12" ht="15" customHeight="1">
      <c r="A1084" s="114"/>
      <c r="B1084" s="18" t="s">
        <v>169</v>
      </c>
      <c r="C1084" s="162"/>
      <c r="D1084" s="162"/>
      <c r="E1084" s="162"/>
      <c r="F1084" s="162"/>
      <c r="G1084" s="162"/>
      <c r="H1084" s="163"/>
      <c r="I1084" s="163"/>
      <c r="J1084" s="163"/>
      <c r="K1084" s="163"/>
      <c r="L1084" s="162"/>
    </row>
    <row r="1085" spans="1:12" ht="18.75">
      <c r="A1085" s="114"/>
      <c r="B1085" s="17" t="s">
        <v>170</v>
      </c>
      <c r="C1085" s="162">
        <v>9</v>
      </c>
      <c r="D1085" s="162">
        <v>890</v>
      </c>
      <c r="E1085" s="162">
        <v>335</v>
      </c>
      <c r="F1085" s="162">
        <v>27</v>
      </c>
      <c r="G1085" s="179">
        <f t="shared" ref="G1085" si="267">SUM(C1085:F1086)</f>
        <v>1261</v>
      </c>
      <c r="H1085" s="163">
        <v>0</v>
      </c>
      <c r="I1085" s="163">
        <v>1</v>
      </c>
      <c r="J1085" s="163">
        <v>1</v>
      </c>
      <c r="K1085" s="163">
        <v>0</v>
      </c>
      <c r="L1085" s="179">
        <f t="shared" ref="L1085" si="268">SUM(H1085:K1086)</f>
        <v>2</v>
      </c>
    </row>
    <row r="1086" spans="1:12" ht="15" customHeight="1">
      <c r="A1086" s="114"/>
      <c r="B1086" s="18" t="s">
        <v>171</v>
      </c>
      <c r="C1086" s="162"/>
      <c r="D1086" s="162"/>
      <c r="E1086" s="162"/>
      <c r="F1086" s="162"/>
      <c r="G1086" s="179"/>
      <c r="H1086" s="163"/>
      <c r="I1086" s="163"/>
      <c r="J1086" s="163"/>
      <c r="K1086" s="163"/>
      <c r="L1086" s="179"/>
    </row>
    <row r="1087" spans="1:12" ht="18.75">
      <c r="A1087" s="114"/>
      <c r="B1087" s="17" t="s">
        <v>172</v>
      </c>
      <c r="C1087" s="162">
        <v>9</v>
      </c>
      <c r="D1087" s="162">
        <v>543</v>
      </c>
      <c r="E1087" s="162">
        <v>685</v>
      </c>
      <c r="F1087" s="162">
        <v>34</v>
      </c>
      <c r="G1087" s="179">
        <f t="shared" ref="G1087" si="269">SUM(C1087:F1088)</f>
        <v>1271</v>
      </c>
      <c r="H1087" s="163">
        <v>0</v>
      </c>
      <c r="I1087" s="163">
        <v>2</v>
      </c>
      <c r="J1087" s="163">
        <v>3</v>
      </c>
      <c r="K1087" s="163">
        <v>0</v>
      </c>
      <c r="L1087" s="179">
        <f t="shared" ref="L1087" si="270">SUM(H1087:K1088)</f>
        <v>5</v>
      </c>
    </row>
    <row r="1088" spans="1:12" ht="15" customHeight="1">
      <c r="A1088" s="114"/>
      <c r="B1088" s="18" t="s">
        <v>49</v>
      </c>
      <c r="C1088" s="162"/>
      <c r="D1088" s="162"/>
      <c r="E1088" s="162"/>
      <c r="F1088" s="162"/>
      <c r="G1088" s="179"/>
      <c r="H1088" s="163"/>
      <c r="I1088" s="163"/>
      <c r="J1088" s="163"/>
      <c r="K1088" s="163"/>
      <c r="L1088" s="179"/>
    </row>
    <row r="1089" spans="1:12" ht="18.75">
      <c r="A1089" s="114"/>
      <c r="B1089" s="17" t="s">
        <v>24</v>
      </c>
      <c r="C1089" s="206">
        <f>SUM(C1083:C1087)</f>
        <v>26</v>
      </c>
      <c r="D1089" s="145">
        <f>SUM(D1083:D1087)</f>
        <v>2052</v>
      </c>
      <c r="E1089" s="145">
        <f t="shared" ref="E1089:L1089" si="271">SUM(E1083:E1087)</f>
        <v>1307</v>
      </c>
      <c r="F1089" s="145">
        <f t="shared" si="271"/>
        <v>80</v>
      </c>
      <c r="G1089" s="145">
        <f t="shared" si="271"/>
        <v>3465</v>
      </c>
      <c r="H1089" s="145">
        <f t="shared" si="271"/>
        <v>0</v>
      </c>
      <c r="I1089" s="145">
        <f t="shared" si="271"/>
        <v>5</v>
      </c>
      <c r="J1089" s="145">
        <f t="shared" si="271"/>
        <v>5</v>
      </c>
      <c r="K1089" s="145">
        <f t="shared" si="271"/>
        <v>0</v>
      </c>
      <c r="L1089" s="145">
        <f t="shared" si="271"/>
        <v>10</v>
      </c>
    </row>
    <row r="1090" spans="1:12" ht="15" customHeight="1">
      <c r="A1090" s="115"/>
      <c r="B1090" s="18" t="s">
        <v>25</v>
      </c>
      <c r="C1090" s="206"/>
      <c r="D1090" s="145"/>
      <c r="E1090" s="145"/>
      <c r="F1090" s="145"/>
      <c r="G1090" s="145"/>
      <c r="H1090" s="145"/>
      <c r="I1090" s="145"/>
      <c r="J1090" s="145"/>
      <c r="K1090" s="145"/>
      <c r="L1090" s="145"/>
    </row>
    <row r="1091" spans="1:12" ht="18.75">
      <c r="A1091" s="113">
        <v>2023</v>
      </c>
      <c r="B1091" s="17" t="s">
        <v>168</v>
      </c>
      <c r="C1091" s="162">
        <v>9</v>
      </c>
      <c r="D1091" s="162">
        <v>754</v>
      </c>
      <c r="E1091" s="162">
        <v>326</v>
      </c>
      <c r="F1091" s="162">
        <v>10</v>
      </c>
      <c r="G1091" s="162">
        <f>SUM(C1091:F1092)</f>
        <v>1099</v>
      </c>
      <c r="H1091" s="162">
        <v>0</v>
      </c>
      <c r="I1091" s="162">
        <v>1</v>
      </c>
      <c r="J1091" s="162">
        <v>1</v>
      </c>
      <c r="K1091" s="162">
        <v>1</v>
      </c>
      <c r="L1091" s="162">
        <f>SUM(H1091:K1092)</f>
        <v>3</v>
      </c>
    </row>
    <row r="1092" spans="1:12" ht="15" customHeight="1">
      <c r="A1092" s="114"/>
      <c r="B1092" s="18" t="s">
        <v>169</v>
      </c>
      <c r="C1092" s="162"/>
      <c r="D1092" s="162"/>
      <c r="E1092" s="162"/>
      <c r="F1092" s="162"/>
      <c r="G1092" s="162"/>
      <c r="H1092" s="162"/>
      <c r="I1092" s="162"/>
      <c r="J1092" s="162"/>
      <c r="K1092" s="162"/>
      <c r="L1092" s="162"/>
    </row>
    <row r="1093" spans="1:12" ht="18.75">
      <c r="A1093" s="114"/>
      <c r="B1093" s="17" t="s">
        <v>170</v>
      </c>
      <c r="C1093" s="162">
        <v>4</v>
      </c>
      <c r="D1093" s="162">
        <v>922</v>
      </c>
      <c r="E1093" s="162">
        <v>331</v>
      </c>
      <c r="F1093" s="162">
        <v>14</v>
      </c>
      <c r="G1093" s="179">
        <f t="shared" ref="G1093" si="272">SUM(C1093:F1094)</f>
        <v>1271</v>
      </c>
      <c r="H1093" s="162">
        <v>0</v>
      </c>
      <c r="I1093" s="162">
        <v>0</v>
      </c>
      <c r="J1093" s="162">
        <v>0</v>
      </c>
      <c r="K1093" s="162">
        <v>0</v>
      </c>
      <c r="L1093" s="179">
        <f t="shared" ref="L1093" si="273">SUM(H1093:K1094)</f>
        <v>0</v>
      </c>
    </row>
    <row r="1094" spans="1:12" ht="15" customHeight="1">
      <c r="A1094" s="114"/>
      <c r="B1094" s="18" t="s">
        <v>171</v>
      </c>
      <c r="C1094" s="162"/>
      <c r="D1094" s="162"/>
      <c r="E1094" s="162"/>
      <c r="F1094" s="162"/>
      <c r="G1094" s="179"/>
      <c r="H1094" s="162"/>
      <c r="I1094" s="162"/>
      <c r="J1094" s="162"/>
      <c r="K1094" s="162"/>
      <c r="L1094" s="179"/>
    </row>
    <row r="1095" spans="1:12" ht="18.75">
      <c r="A1095" s="114"/>
      <c r="B1095" s="17" t="s">
        <v>172</v>
      </c>
      <c r="C1095" s="162">
        <v>7</v>
      </c>
      <c r="D1095" s="162">
        <v>936</v>
      </c>
      <c r="E1095" s="162">
        <v>297</v>
      </c>
      <c r="F1095" s="162">
        <v>16</v>
      </c>
      <c r="G1095" s="179">
        <f t="shared" ref="G1095" si="274">SUM(C1095:F1096)</f>
        <v>1256</v>
      </c>
      <c r="H1095" s="162">
        <v>0</v>
      </c>
      <c r="I1095" s="162">
        <v>0</v>
      </c>
      <c r="J1095" s="162">
        <v>1</v>
      </c>
      <c r="K1095" s="162">
        <v>0</v>
      </c>
      <c r="L1095" s="179">
        <f t="shared" ref="L1095" si="275">SUM(H1095:K1096)</f>
        <v>1</v>
      </c>
    </row>
    <row r="1096" spans="1:12" ht="15" customHeight="1">
      <c r="A1096" s="114"/>
      <c r="B1096" s="18" t="s">
        <v>49</v>
      </c>
      <c r="C1096" s="162"/>
      <c r="D1096" s="162"/>
      <c r="E1096" s="162"/>
      <c r="F1096" s="162"/>
      <c r="G1096" s="179"/>
      <c r="H1096" s="162"/>
      <c r="I1096" s="162"/>
      <c r="J1096" s="162"/>
      <c r="K1096" s="162"/>
      <c r="L1096" s="179"/>
    </row>
    <row r="1097" spans="1:12" ht="18.75">
      <c r="A1097" s="114"/>
      <c r="B1097" s="17" t="s">
        <v>24</v>
      </c>
      <c r="C1097" s="206">
        <f>SUM(C1091:C1095)</f>
        <v>20</v>
      </c>
      <c r="D1097" s="145">
        <f>SUM(D1091:D1095)</f>
        <v>2612</v>
      </c>
      <c r="E1097" s="145">
        <f t="shared" ref="E1097:L1097" si="276">SUM(E1091:E1095)</f>
        <v>954</v>
      </c>
      <c r="F1097" s="145">
        <f t="shared" si="276"/>
        <v>40</v>
      </c>
      <c r="G1097" s="145">
        <f t="shared" si="276"/>
        <v>3626</v>
      </c>
      <c r="H1097" s="145">
        <f t="shared" si="276"/>
        <v>0</v>
      </c>
      <c r="I1097" s="145">
        <f t="shared" si="276"/>
        <v>1</v>
      </c>
      <c r="J1097" s="145">
        <f t="shared" si="276"/>
        <v>2</v>
      </c>
      <c r="K1097" s="145">
        <f t="shared" si="276"/>
        <v>1</v>
      </c>
      <c r="L1097" s="145">
        <f t="shared" si="276"/>
        <v>4</v>
      </c>
    </row>
    <row r="1098" spans="1:12" ht="15" customHeight="1">
      <c r="A1098" s="115"/>
      <c r="B1098" s="18" t="s">
        <v>25</v>
      </c>
      <c r="C1098" s="206"/>
      <c r="D1098" s="145"/>
      <c r="E1098" s="145"/>
      <c r="F1098" s="145"/>
      <c r="G1098" s="145"/>
      <c r="H1098" s="145"/>
      <c r="I1098" s="145"/>
      <c r="J1098" s="145"/>
      <c r="K1098" s="145"/>
      <c r="L1098" s="145"/>
    </row>
    <row r="1099" spans="1:12">
      <c r="A1099" s="11" t="s">
        <v>156</v>
      </c>
      <c r="E1099" s="80" t="s">
        <v>753</v>
      </c>
    </row>
    <row r="1100" spans="1:12">
      <c r="A1100" s="67"/>
    </row>
    <row r="1101" spans="1:12" ht="21.75">
      <c r="A1101" s="124" t="s">
        <v>817</v>
      </c>
      <c r="B1101" s="124"/>
      <c r="C1101" s="124"/>
      <c r="D1101" s="124"/>
      <c r="E1101" s="124"/>
    </row>
    <row r="1102" spans="1:12" ht="21.75">
      <c r="A1102" s="124" t="s">
        <v>599</v>
      </c>
      <c r="B1102" s="124"/>
      <c r="C1102" s="124"/>
      <c r="D1102" s="124"/>
      <c r="E1102" s="124"/>
    </row>
    <row r="1103" spans="1:12">
      <c r="A1103" s="176" t="s">
        <v>489</v>
      </c>
      <c r="B1103" s="176"/>
      <c r="C1103" s="176"/>
      <c r="D1103" s="176"/>
      <c r="E1103" s="176"/>
    </row>
    <row r="1104" spans="1:12" ht="18.600000000000001" customHeight="1">
      <c r="A1104" s="113" t="s">
        <v>176</v>
      </c>
      <c r="B1104" s="113" t="s">
        <v>356</v>
      </c>
      <c r="C1104" s="155" t="s">
        <v>319</v>
      </c>
      <c r="D1104" s="155"/>
      <c r="E1104" s="155"/>
    </row>
    <row r="1105" spans="1:5">
      <c r="A1105" s="114"/>
      <c r="B1105" s="114"/>
      <c r="C1105" s="146" t="s">
        <v>320</v>
      </c>
      <c r="D1105" s="146"/>
      <c r="E1105" s="146"/>
    </row>
    <row r="1106" spans="1:5" ht="18.75">
      <c r="A1106" s="114"/>
      <c r="B1106" s="114"/>
      <c r="C1106" s="17" t="s">
        <v>321</v>
      </c>
      <c r="D1106" s="17" t="s">
        <v>322</v>
      </c>
      <c r="E1106" s="17" t="s">
        <v>24</v>
      </c>
    </row>
    <row r="1107" spans="1:5">
      <c r="A1107" s="115"/>
      <c r="B1107" s="115"/>
      <c r="C1107" s="18" t="s">
        <v>323</v>
      </c>
      <c r="D1107" s="18" t="s">
        <v>324</v>
      </c>
      <c r="E1107" s="18" t="s">
        <v>25</v>
      </c>
    </row>
    <row r="1108" spans="1:5" ht="18.75">
      <c r="A1108" s="113">
        <v>2024</v>
      </c>
      <c r="B1108" s="17" t="s">
        <v>168</v>
      </c>
      <c r="C1108" s="162">
        <v>799</v>
      </c>
      <c r="D1108" s="162">
        <v>61</v>
      </c>
      <c r="E1108" s="162">
        <f>D1108+C1108</f>
        <v>860</v>
      </c>
    </row>
    <row r="1109" spans="1:5" ht="15" customHeight="1">
      <c r="A1109" s="114"/>
      <c r="B1109" s="18" t="s">
        <v>169</v>
      </c>
      <c r="C1109" s="162"/>
      <c r="D1109" s="162"/>
      <c r="E1109" s="162"/>
    </row>
    <row r="1110" spans="1:5" ht="18.75">
      <c r="A1110" s="114"/>
      <c r="B1110" s="17" t="s">
        <v>170</v>
      </c>
      <c r="C1110" s="162">
        <v>717</v>
      </c>
      <c r="D1110" s="162">
        <v>51</v>
      </c>
      <c r="E1110" s="162">
        <f t="shared" ref="E1110" si="277">D1110+C1110</f>
        <v>768</v>
      </c>
    </row>
    <row r="1111" spans="1:5" ht="15" customHeight="1">
      <c r="A1111" s="114"/>
      <c r="B1111" s="18" t="s">
        <v>171</v>
      </c>
      <c r="C1111" s="162"/>
      <c r="D1111" s="162"/>
      <c r="E1111" s="162"/>
    </row>
    <row r="1112" spans="1:5" ht="18.75">
      <c r="A1112" s="114"/>
      <c r="B1112" s="17" t="s">
        <v>172</v>
      </c>
      <c r="C1112" s="162">
        <v>810</v>
      </c>
      <c r="D1112" s="162">
        <v>59</v>
      </c>
      <c r="E1112" s="162">
        <f t="shared" ref="E1112" si="278">D1112+C1112</f>
        <v>869</v>
      </c>
    </row>
    <row r="1113" spans="1:5" ht="15" customHeight="1">
      <c r="A1113" s="114"/>
      <c r="B1113" s="18" t="s">
        <v>49</v>
      </c>
      <c r="C1113" s="162"/>
      <c r="D1113" s="162"/>
      <c r="E1113" s="162"/>
    </row>
    <row r="1114" spans="1:5" ht="18.75">
      <c r="A1114" s="114"/>
      <c r="B1114" s="17" t="s">
        <v>24</v>
      </c>
      <c r="C1114" s="210">
        <f t="shared" ref="C1114" si="279">SUM(C1108:C1113)</f>
        <v>2326</v>
      </c>
      <c r="D1114" s="210">
        <f t="shared" ref="D1114" si="280">SUM(D1108:D1113)</f>
        <v>171</v>
      </c>
      <c r="E1114" s="210">
        <f t="shared" ref="E1114" si="281">SUM(E1108:E1113)</f>
        <v>2497</v>
      </c>
    </row>
    <row r="1115" spans="1:5" ht="15" customHeight="1">
      <c r="A1115" s="115"/>
      <c r="B1115" s="18" t="s">
        <v>25</v>
      </c>
      <c r="C1115" s="211"/>
      <c r="D1115" s="211"/>
      <c r="E1115" s="211"/>
    </row>
    <row r="1116" spans="1:5" ht="18.75">
      <c r="A1116" s="113">
        <v>2023</v>
      </c>
      <c r="B1116" s="17" t="s">
        <v>168</v>
      </c>
      <c r="C1116" s="162">
        <v>815</v>
      </c>
      <c r="D1116" s="162">
        <v>94</v>
      </c>
      <c r="E1116" s="162">
        <f>D1116+C1116</f>
        <v>909</v>
      </c>
    </row>
    <row r="1117" spans="1:5" ht="15" customHeight="1">
      <c r="A1117" s="114"/>
      <c r="B1117" s="18" t="s">
        <v>169</v>
      </c>
      <c r="C1117" s="162"/>
      <c r="D1117" s="162"/>
      <c r="E1117" s="162"/>
    </row>
    <row r="1118" spans="1:5" ht="18.75">
      <c r="A1118" s="114"/>
      <c r="B1118" s="17" t="s">
        <v>170</v>
      </c>
      <c r="C1118" s="162">
        <v>836</v>
      </c>
      <c r="D1118" s="162">
        <v>95</v>
      </c>
      <c r="E1118" s="162">
        <f t="shared" ref="E1118" si="282">D1118+C1118</f>
        <v>931</v>
      </c>
    </row>
    <row r="1119" spans="1:5" ht="15" customHeight="1">
      <c r="A1119" s="114"/>
      <c r="B1119" s="18" t="s">
        <v>171</v>
      </c>
      <c r="C1119" s="162"/>
      <c r="D1119" s="162"/>
      <c r="E1119" s="162"/>
    </row>
    <row r="1120" spans="1:5" ht="18.75">
      <c r="A1120" s="114"/>
      <c r="B1120" s="17" t="s">
        <v>172</v>
      </c>
      <c r="C1120" s="162">
        <v>682</v>
      </c>
      <c r="D1120" s="162">
        <v>97</v>
      </c>
      <c r="E1120" s="162">
        <f t="shared" ref="E1120" si="283">D1120+C1120</f>
        <v>779</v>
      </c>
    </row>
    <row r="1121" spans="1:7" ht="15" customHeight="1">
      <c r="A1121" s="114"/>
      <c r="B1121" s="18" t="s">
        <v>49</v>
      </c>
      <c r="C1121" s="162"/>
      <c r="D1121" s="162"/>
      <c r="E1121" s="162"/>
    </row>
    <row r="1122" spans="1:7" ht="18.75">
      <c r="A1122" s="114"/>
      <c r="B1122" s="17" t="s">
        <v>24</v>
      </c>
      <c r="C1122" s="210">
        <f t="shared" ref="C1122" si="284">SUM(C1116:C1121)</f>
        <v>2333</v>
      </c>
      <c r="D1122" s="210">
        <f t="shared" ref="D1122" si="285">SUM(D1116:D1121)</f>
        <v>286</v>
      </c>
      <c r="E1122" s="210">
        <f t="shared" ref="E1122" si="286">SUM(E1116:E1121)</f>
        <v>2619</v>
      </c>
    </row>
    <row r="1123" spans="1:7" ht="15" customHeight="1">
      <c r="A1123" s="115"/>
      <c r="B1123" s="18" t="s">
        <v>25</v>
      </c>
      <c r="C1123" s="211"/>
      <c r="D1123" s="211"/>
      <c r="E1123" s="211"/>
    </row>
    <row r="1124" spans="1:7">
      <c r="A1124" s="9" t="s">
        <v>156</v>
      </c>
      <c r="E1124" s="10" t="s">
        <v>157</v>
      </c>
    </row>
    <row r="1125" spans="1:7">
      <c r="A1125" s="9"/>
      <c r="E1125" s="10"/>
    </row>
    <row r="1126" spans="1:7" ht="21.75">
      <c r="A1126" s="124" t="s">
        <v>816</v>
      </c>
      <c r="B1126" s="124"/>
      <c r="C1126" s="124"/>
      <c r="D1126" s="124"/>
      <c r="E1126" s="124"/>
      <c r="F1126" s="124"/>
      <c r="G1126" s="124"/>
    </row>
    <row r="1127" spans="1:7" ht="21.75">
      <c r="A1127" s="124" t="s">
        <v>491</v>
      </c>
      <c r="B1127" s="124"/>
      <c r="C1127" s="124"/>
      <c r="D1127" s="124"/>
      <c r="E1127" s="124"/>
      <c r="F1127" s="124"/>
      <c r="G1127" s="124"/>
    </row>
    <row r="1128" spans="1:7">
      <c r="A1128" s="176" t="s">
        <v>490</v>
      </c>
      <c r="B1128" s="176"/>
      <c r="C1128" s="176"/>
      <c r="D1128" s="176"/>
      <c r="E1128" s="176"/>
      <c r="F1128" s="176"/>
      <c r="G1128" s="176"/>
    </row>
    <row r="1129" spans="1:7" ht="37.5">
      <c r="A1129" s="17" t="s">
        <v>39</v>
      </c>
      <c r="B1129" s="17" t="s">
        <v>40</v>
      </c>
      <c r="C1129" s="17" t="s">
        <v>325</v>
      </c>
      <c r="D1129" s="17" t="s">
        <v>326</v>
      </c>
      <c r="E1129" s="17" t="s">
        <v>327</v>
      </c>
      <c r="F1129" s="17" t="s">
        <v>328</v>
      </c>
      <c r="G1129" s="17" t="s">
        <v>329</v>
      </c>
    </row>
    <row r="1130" spans="1:7" ht="25.5">
      <c r="A1130" s="18" t="s">
        <v>42</v>
      </c>
      <c r="B1130" s="18" t="s">
        <v>43</v>
      </c>
      <c r="C1130" s="18" t="s">
        <v>330</v>
      </c>
      <c r="D1130" s="18" t="s">
        <v>331</v>
      </c>
      <c r="E1130" s="18" t="s">
        <v>332</v>
      </c>
      <c r="F1130" s="18" t="s">
        <v>333</v>
      </c>
      <c r="G1130" s="18" t="s">
        <v>334</v>
      </c>
    </row>
    <row r="1131" spans="1:7" ht="18.75">
      <c r="A1131" s="155">
        <v>2024</v>
      </c>
      <c r="B1131" s="17" t="s">
        <v>168</v>
      </c>
      <c r="C1131" s="162">
        <v>222</v>
      </c>
      <c r="D1131" s="162">
        <v>139</v>
      </c>
      <c r="E1131" s="162">
        <v>42</v>
      </c>
      <c r="F1131" s="162">
        <v>427</v>
      </c>
      <c r="G1131" s="162">
        <v>20</v>
      </c>
    </row>
    <row r="1132" spans="1:7">
      <c r="A1132" s="155"/>
      <c r="B1132" s="18" t="s">
        <v>169</v>
      </c>
      <c r="C1132" s="162"/>
      <c r="D1132" s="162"/>
      <c r="E1132" s="162"/>
      <c r="F1132" s="162"/>
      <c r="G1132" s="162"/>
    </row>
    <row r="1133" spans="1:7" ht="18.75">
      <c r="A1133" s="155"/>
      <c r="B1133" s="17" t="s">
        <v>170</v>
      </c>
      <c r="C1133" s="162">
        <v>175</v>
      </c>
      <c r="D1133" s="162">
        <v>108</v>
      </c>
      <c r="E1133" s="162">
        <v>35</v>
      </c>
      <c r="F1133" s="162">
        <v>442</v>
      </c>
      <c r="G1133" s="162">
        <v>15</v>
      </c>
    </row>
    <row r="1134" spans="1:7">
      <c r="A1134" s="155"/>
      <c r="B1134" s="18" t="s">
        <v>171</v>
      </c>
      <c r="C1134" s="162"/>
      <c r="D1134" s="162"/>
      <c r="E1134" s="162"/>
      <c r="F1134" s="162"/>
      <c r="G1134" s="162"/>
    </row>
    <row r="1135" spans="1:7" ht="18.75">
      <c r="A1135" s="155"/>
      <c r="B1135" s="17" t="s">
        <v>172</v>
      </c>
      <c r="C1135" s="162">
        <v>145</v>
      </c>
      <c r="D1135" s="162">
        <v>106</v>
      </c>
      <c r="E1135" s="162">
        <v>221</v>
      </c>
      <c r="F1135" s="162">
        <v>438</v>
      </c>
      <c r="G1135" s="162">
        <v>5</v>
      </c>
    </row>
    <row r="1136" spans="1:7">
      <c r="A1136" s="155"/>
      <c r="B1136" s="18" t="s">
        <v>49</v>
      </c>
      <c r="C1136" s="162"/>
      <c r="D1136" s="162"/>
      <c r="E1136" s="162"/>
      <c r="F1136" s="162"/>
      <c r="G1136" s="162"/>
    </row>
    <row r="1137" spans="1:7" ht="18.75">
      <c r="A1137" s="155"/>
      <c r="B1137" s="17" t="s">
        <v>24</v>
      </c>
      <c r="C1137" s="206">
        <f>SUM(C1131:C1136)</f>
        <v>542</v>
      </c>
      <c r="D1137" s="241">
        <f t="shared" ref="D1137:G1137" si="287">SUM(D1131:D1136)</f>
        <v>353</v>
      </c>
      <c r="E1137" s="241">
        <f t="shared" si="287"/>
        <v>298</v>
      </c>
      <c r="F1137" s="210">
        <f t="shared" si="287"/>
        <v>1307</v>
      </c>
      <c r="G1137" s="241">
        <f t="shared" si="287"/>
        <v>40</v>
      </c>
    </row>
    <row r="1138" spans="1:7" ht="14.45" customHeight="1">
      <c r="A1138" s="155"/>
      <c r="B1138" s="18" t="s">
        <v>25</v>
      </c>
      <c r="C1138" s="206"/>
      <c r="D1138" s="242"/>
      <c r="E1138" s="242"/>
      <c r="F1138" s="211"/>
      <c r="G1138" s="242"/>
    </row>
    <row r="1139" spans="1:7" ht="18.75">
      <c r="A1139" s="155">
        <v>2023</v>
      </c>
      <c r="B1139" s="17" t="s">
        <v>168</v>
      </c>
      <c r="C1139" s="162">
        <v>100</v>
      </c>
      <c r="D1139" s="162">
        <v>197</v>
      </c>
      <c r="E1139" s="162">
        <v>54</v>
      </c>
      <c r="F1139" s="162">
        <v>576</v>
      </c>
      <c r="G1139" s="162">
        <v>23</v>
      </c>
    </row>
    <row r="1140" spans="1:7">
      <c r="A1140" s="155"/>
      <c r="B1140" s="18" t="s">
        <v>169</v>
      </c>
      <c r="C1140" s="162"/>
      <c r="D1140" s="162"/>
      <c r="E1140" s="162"/>
      <c r="F1140" s="162"/>
      <c r="G1140" s="162"/>
    </row>
    <row r="1141" spans="1:7" ht="18.75">
      <c r="A1141" s="155"/>
      <c r="B1141" s="17" t="s">
        <v>170</v>
      </c>
      <c r="C1141" s="162">
        <v>125</v>
      </c>
      <c r="D1141" s="162">
        <v>191</v>
      </c>
      <c r="E1141" s="162">
        <v>82</v>
      </c>
      <c r="F1141" s="162">
        <v>546</v>
      </c>
      <c r="G1141" s="162">
        <v>28</v>
      </c>
    </row>
    <row r="1142" spans="1:7">
      <c r="A1142" s="155"/>
      <c r="B1142" s="18" t="s">
        <v>171</v>
      </c>
      <c r="C1142" s="162"/>
      <c r="D1142" s="162"/>
      <c r="E1142" s="162"/>
      <c r="F1142" s="162"/>
      <c r="G1142" s="162"/>
    </row>
    <row r="1143" spans="1:7" ht="18.75">
      <c r="A1143" s="155"/>
      <c r="B1143" s="17" t="s">
        <v>172</v>
      </c>
      <c r="C1143" s="162">
        <v>134</v>
      </c>
      <c r="D1143" s="162">
        <v>124</v>
      </c>
      <c r="E1143" s="162">
        <v>146</v>
      </c>
      <c r="F1143" s="162">
        <v>422</v>
      </c>
      <c r="G1143" s="162">
        <v>27</v>
      </c>
    </row>
    <row r="1144" spans="1:7">
      <c r="A1144" s="155"/>
      <c r="B1144" s="18" t="s">
        <v>49</v>
      </c>
      <c r="C1144" s="162"/>
      <c r="D1144" s="162"/>
      <c r="E1144" s="162"/>
      <c r="F1144" s="162"/>
      <c r="G1144" s="162"/>
    </row>
    <row r="1145" spans="1:7" ht="18.75">
      <c r="A1145" s="155"/>
      <c r="B1145" s="17" t="s">
        <v>24</v>
      </c>
      <c r="C1145" s="206">
        <f>SUM(C1139:C1144)</f>
        <v>359</v>
      </c>
      <c r="D1145" s="241">
        <f t="shared" ref="D1145" si="288">SUM(D1139:D1144)</f>
        <v>512</v>
      </c>
      <c r="E1145" s="241">
        <f t="shared" ref="E1145" si="289">SUM(E1139:E1144)</f>
        <v>282</v>
      </c>
      <c r="F1145" s="210">
        <f t="shared" ref="F1145" si="290">SUM(F1139:F1144)</f>
        <v>1544</v>
      </c>
      <c r="G1145" s="241">
        <f t="shared" ref="G1145" si="291">SUM(G1139:G1144)</f>
        <v>78</v>
      </c>
    </row>
    <row r="1146" spans="1:7" ht="14.45" customHeight="1">
      <c r="A1146" s="155"/>
      <c r="B1146" s="18" t="s">
        <v>25</v>
      </c>
      <c r="C1146" s="206"/>
      <c r="D1146" s="242"/>
      <c r="E1146" s="242"/>
      <c r="F1146" s="211"/>
      <c r="G1146" s="242"/>
    </row>
    <row r="1147" spans="1:7">
      <c r="A1147" s="11" t="s">
        <v>156</v>
      </c>
      <c r="D1147" s="80" t="s">
        <v>47</v>
      </c>
      <c r="E1147" s="80" t="s">
        <v>48</v>
      </c>
      <c r="F1147" s="14" t="s">
        <v>157</v>
      </c>
    </row>
    <row r="1148" spans="1:7">
      <c r="A1148" s="72"/>
    </row>
    <row r="1149" spans="1:7" ht="15.75">
      <c r="A1149" s="4"/>
    </row>
    <row r="1150" spans="1:7" ht="21.75">
      <c r="A1150" s="124" t="s">
        <v>811</v>
      </c>
      <c r="B1150" s="124"/>
      <c r="C1150" s="124"/>
    </row>
    <row r="1151" spans="1:7" ht="21.75">
      <c r="A1151" s="124" t="s">
        <v>600</v>
      </c>
      <c r="B1151" s="124"/>
      <c r="C1151" s="124"/>
    </row>
    <row r="1152" spans="1:7" ht="34.5" customHeight="1">
      <c r="A1152" s="185" t="s">
        <v>492</v>
      </c>
      <c r="B1152" s="185"/>
      <c r="C1152" s="185"/>
    </row>
    <row r="1153" spans="1:3" s="20" customFormat="1">
      <c r="A1153" s="11" t="s">
        <v>754</v>
      </c>
    </row>
    <row r="1154" spans="1:3" ht="18.75">
      <c r="A1154" s="17" t="s">
        <v>39</v>
      </c>
      <c r="B1154" s="17" t="s">
        <v>40</v>
      </c>
      <c r="C1154" s="17" t="s">
        <v>339</v>
      </c>
    </row>
    <row r="1155" spans="1:3" ht="25.5">
      <c r="A1155" s="18" t="s">
        <v>42</v>
      </c>
      <c r="B1155" s="18" t="s">
        <v>43</v>
      </c>
      <c r="C1155" s="18" t="s">
        <v>340</v>
      </c>
    </row>
    <row r="1156" spans="1:3" ht="18.75">
      <c r="A1156" s="155">
        <v>2024</v>
      </c>
      <c r="B1156" s="17" t="s">
        <v>168</v>
      </c>
      <c r="C1156" s="179">
        <v>110205</v>
      </c>
    </row>
    <row r="1157" spans="1:3">
      <c r="A1157" s="155"/>
      <c r="B1157" s="18" t="s">
        <v>169</v>
      </c>
      <c r="C1157" s="179"/>
    </row>
    <row r="1158" spans="1:3" ht="18.75">
      <c r="A1158" s="155"/>
      <c r="B1158" s="17" t="s">
        <v>170</v>
      </c>
      <c r="C1158" s="179">
        <v>105859</v>
      </c>
    </row>
    <row r="1159" spans="1:3">
      <c r="A1159" s="155"/>
      <c r="B1159" s="18" t="s">
        <v>171</v>
      </c>
      <c r="C1159" s="179"/>
    </row>
    <row r="1160" spans="1:3" ht="18.75">
      <c r="A1160" s="155"/>
      <c r="B1160" s="17" t="s">
        <v>172</v>
      </c>
      <c r="C1160" s="179">
        <v>100852</v>
      </c>
    </row>
    <row r="1161" spans="1:3">
      <c r="A1161" s="155"/>
      <c r="B1161" s="18" t="s">
        <v>49</v>
      </c>
      <c r="C1161" s="179"/>
    </row>
    <row r="1162" spans="1:3" ht="18.75">
      <c r="A1162" s="155"/>
      <c r="B1162" s="17" t="s">
        <v>441</v>
      </c>
      <c r="C1162" s="210">
        <f>SUM(C1156:C1161)</f>
        <v>316916</v>
      </c>
    </row>
    <row r="1163" spans="1:3" ht="14.45" customHeight="1">
      <c r="A1163" s="155"/>
      <c r="B1163" s="41" t="s">
        <v>812</v>
      </c>
      <c r="C1163" s="211"/>
    </row>
    <row r="1164" spans="1:3" ht="18.75">
      <c r="A1164" s="155">
        <v>2023</v>
      </c>
      <c r="B1164" s="17" t="s">
        <v>168</v>
      </c>
      <c r="C1164" s="179">
        <v>98778</v>
      </c>
    </row>
    <row r="1165" spans="1:3">
      <c r="A1165" s="155"/>
      <c r="B1165" s="18" t="s">
        <v>169</v>
      </c>
      <c r="C1165" s="179"/>
    </row>
    <row r="1166" spans="1:3" ht="18.75">
      <c r="A1166" s="155"/>
      <c r="B1166" s="17" t="s">
        <v>170</v>
      </c>
      <c r="C1166" s="179">
        <v>91129</v>
      </c>
    </row>
    <row r="1167" spans="1:3">
      <c r="A1167" s="155"/>
      <c r="B1167" s="18" t="s">
        <v>171</v>
      </c>
      <c r="C1167" s="179"/>
    </row>
    <row r="1168" spans="1:3" ht="18.75">
      <c r="A1168" s="155"/>
      <c r="B1168" s="17" t="s">
        <v>172</v>
      </c>
      <c r="C1168" s="179">
        <v>87885</v>
      </c>
    </row>
    <row r="1169" spans="1:10">
      <c r="A1169" s="155"/>
      <c r="B1169" s="18" t="s">
        <v>49</v>
      </c>
      <c r="C1169" s="179"/>
    </row>
    <row r="1170" spans="1:10" ht="18.75">
      <c r="A1170" s="155"/>
      <c r="B1170" s="17" t="s">
        <v>24</v>
      </c>
      <c r="C1170" s="186">
        <f>SUM(C1164:C1169)</f>
        <v>277792</v>
      </c>
    </row>
    <row r="1171" spans="1:10" ht="14.45" customHeight="1">
      <c r="A1171" s="155"/>
      <c r="B1171" s="18" t="s">
        <v>25</v>
      </c>
      <c r="C1171" s="186"/>
    </row>
    <row r="1172" spans="1:10">
      <c r="A1172" s="9" t="s">
        <v>156</v>
      </c>
      <c r="B1172" s="71" t="s">
        <v>47</v>
      </c>
      <c r="C1172" s="14" t="s">
        <v>157</v>
      </c>
    </row>
    <row r="1173" spans="1:10" s="20" customFormat="1">
      <c r="A1173" s="11" t="s">
        <v>813</v>
      </c>
      <c r="B1173" s="24" t="s">
        <v>814</v>
      </c>
      <c r="C1173" s="14"/>
    </row>
    <row r="1174" spans="1:10">
      <c r="A1174" s="9"/>
      <c r="B1174" s="24"/>
      <c r="C1174" s="14"/>
    </row>
    <row r="1175" spans="1:10" ht="21.75">
      <c r="A1175" s="124" t="s">
        <v>815</v>
      </c>
      <c r="B1175" s="124"/>
      <c r="C1175" s="124"/>
      <c r="D1175" s="124"/>
      <c r="E1175" s="124"/>
      <c r="F1175" s="124"/>
      <c r="G1175" s="124"/>
      <c r="H1175" s="124"/>
      <c r="I1175" s="124"/>
      <c r="J1175" s="124"/>
    </row>
    <row r="1176" spans="1:10" ht="21.75">
      <c r="A1176" s="124" t="s">
        <v>601</v>
      </c>
      <c r="B1176" s="124"/>
      <c r="C1176" s="124"/>
      <c r="D1176" s="124"/>
      <c r="E1176" s="124"/>
      <c r="F1176" s="124"/>
      <c r="G1176" s="124"/>
      <c r="H1176" s="124"/>
      <c r="I1176" s="124"/>
      <c r="J1176" s="124"/>
    </row>
    <row r="1177" spans="1:10">
      <c r="A1177" s="227" t="s">
        <v>628</v>
      </c>
      <c r="B1177" s="227"/>
      <c r="C1177" s="227"/>
      <c r="D1177" s="227"/>
      <c r="E1177" s="227"/>
      <c r="F1177" s="227"/>
      <c r="G1177" s="227"/>
      <c r="H1177" s="227"/>
      <c r="I1177" s="227"/>
      <c r="J1177" s="227"/>
    </row>
    <row r="1178" spans="1:10" ht="18.600000000000001" customHeight="1">
      <c r="A1178" s="173" t="s">
        <v>176</v>
      </c>
      <c r="B1178" s="113" t="s">
        <v>356</v>
      </c>
      <c r="C1178" s="155" t="s">
        <v>336</v>
      </c>
      <c r="D1178" s="155"/>
      <c r="E1178" s="155"/>
      <c r="F1178" s="155"/>
      <c r="G1178" s="155" t="s">
        <v>335</v>
      </c>
      <c r="H1178" s="155"/>
      <c r="I1178" s="155"/>
      <c r="J1178" s="155"/>
    </row>
    <row r="1179" spans="1:10">
      <c r="A1179" s="174"/>
      <c r="B1179" s="114"/>
      <c r="C1179" s="146" t="s">
        <v>341</v>
      </c>
      <c r="D1179" s="146"/>
      <c r="E1179" s="146"/>
      <c r="F1179" s="146"/>
      <c r="G1179" s="146" t="s">
        <v>337</v>
      </c>
      <c r="H1179" s="146"/>
      <c r="I1179" s="146"/>
      <c r="J1179" s="146"/>
    </row>
    <row r="1180" spans="1:10" ht="18.75">
      <c r="A1180" s="174"/>
      <c r="B1180" s="114"/>
      <c r="C1180" s="53" t="s">
        <v>755</v>
      </c>
      <c r="D1180" s="21" t="s">
        <v>342</v>
      </c>
      <c r="E1180" s="21" t="s">
        <v>343</v>
      </c>
      <c r="F1180" s="21" t="s">
        <v>344</v>
      </c>
      <c r="G1180" s="53" t="s">
        <v>755</v>
      </c>
      <c r="H1180" s="21" t="s">
        <v>342</v>
      </c>
      <c r="I1180" s="21" t="s">
        <v>343</v>
      </c>
      <c r="J1180" s="21" t="s">
        <v>344</v>
      </c>
    </row>
    <row r="1181" spans="1:10">
      <c r="A1181" s="175"/>
      <c r="B1181" s="115"/>
      <c r="C1181" s="19" t="s">
        <v>345</v>
      </c>
      <c r="D1181" s="19" t="s">
        <v>346</v>
      </c>
      <c r="E1181" s="19" t="s">
        <v>347</v>
      </c>
      <c r="F1181" s="19" t="s">
        <v>348</v>
      </c>
      <c r="G1181" s="19" t="s">
        <v>345</v>
      </c>
      <c r="H1181" s="19" t="s">
        <v>346</v>
      </c>
      <c r="I1181" s="19" t="s">
        <v>347</v>
      </c>
      <c r="J1181" s="19" t="s">
        <v>348</v>
      </c>
    </row>
    <row r="1182" spans="1:10" ht="18.75">
      <c r="A1182" s="173">
        <v>2024</v>
      </c>
      <c r="B1182" s="21" t="s">
        <v>168</v>
      </c>
      <c r="C1182" s="162">
        <v>87</v>
      </c>
      <c r="D1182" s="162">
        <v>11</v>
      </c>
      <c r="E1182" s="162">
        <v>388</v>
      </c>
      <c r="F1182" s="162">
        <v>3</v>
      </c>
      <c r="G1182" s="163">
        <v>164</v>
      </c>
      <c r="H1182" s="163">
        <v>88</v>
      </c>
      <c r="I1182" s="163">
        <v>0</v>
      </c>
      <c r="J1182" s="163">
        <v>0</v>
      </c>
    </row>
    <row r="1183" spans="1:10" ht="15" customHeight="1">
      <c r="A1183" s="174"/>
      <c r="B1183" s="19" t="s">
        <v>169</v>
      </c>
      <c r="C1183" s="162"/>
      <c r="D1183" s="162"/>
      <c r="E1183" s="162"/>
      <c r="F1183" s="162"/>
      <c r="G1183" s="163"/>
      <c r="H1183" s="163"/>
      <c r="I1183" s="163"/>
      <c r="J1183" s="163"/>
    </row>
    <row r="1184" spans="1:10" ht="18.75">
      <c r="A1184" s="174"/>
      <c r="B1184" s="21" t="s">
        <v>170</v>
      </c>
      <c r="C1184" s="162">
        <v>74</v>
      </c>
      <c r="D1184" s="162">
        <v>21</v>
      </c>
      <c r="E1184" s="162">
        <v>355</v>
      </c>
      <c r="F1184" s="162">
        <v>0</v>
      </c>
      <c r="G1184" s="163">
        <v>177</v>
      </c>
      <c r="H1184" s="163">
        <v>129</v>
      </c>
      <c r="I1184" s="163">
        <v>0</v>
      </c>
      <c r="J1184" s="163">
        <v>0</v>
      </c>
    </row>
    <row r="1185" spans="1:10" ht="15" customHeight="1">
      <c r="A1185" s="174"/>
      <c r="B1185" s="19" t="s">
        <v>171</v>
      </c>
      <c r="C1185" s="162"/>
      <c r="D1185" s="162"/>
      <c r="E1185" s="162"/>
      <c r="F1185" s="162"/>
      <c r="G1185" s="163"/>
      <c r="H1185" s="163"/>
      <c r="I1185" s="163"/>
      <c r="J1185" s="163"/>
    </row>
    <row r="1186" spans="1:10" ht="16.5" customHeight="1">
      <c r="A1186" s="174"/>
      <c r="B1186" s="53" t="s">
        <v>172</v>
      </c>
      <c r="C1186" s="162">
        <v>39</v>
      </c>
      <c r="D1186" s="162">
        <v>6</v>
      </c>
      <c r="E1186" s="162">
        <v>239</v>
      </c>
      <c r="F1186" s="162">
        <v>0</v>
      </c>
      <c r="G1186" s="163">
        <v>129</v>
      </c>
      <c r="H1186" s="163">
        <v>103</v>
      </c>
      <c r="I1186" s="163">
        <v>0</v>
      </c>
      <c r="J1186" s="163">
        <v>0</v>
      </c>
    </row>
    <row r="1187" spans="1:10" ht="15" customHeight="1">
      <c r="A1187" s="174"/>
      <c r="B1187" s="19" t="s">
        <v>49</v>
      </c>
      <c r="C1187" s="162"/>
      <c r="D1187" s="162"/>
      <c r="E1187" s="162"/>
      <c r="F1187" s="162"/>
      <c r="G1187" s="163"/>
      <c r="H1187" s="163"/>
      <c r="I1187" s="163"/>
      <c r="J1187" s="163"/>
    </row>
    <row r="1188" spans="1:10" ht="18.75">
      <c r="A1188" s="174"/>
      <c r="B1188" s="21" t="s">
        <v>24</v>
      </c>
      <c r="C1188" s="183">
        <f>SUM(C1182:C1187)</f>
        <v>200</v>
      </c>
      <c r="D1188" s="183">
        <f t="shared" ref="D1188:J1188" si="292">SUM(D1182:D1187)</f>
        <v>38</v>
      </c>
      <c r="E1188" s="183">
        <f t="shared" si="292"/>
        <v>982</v>
      </c>
      <c r="F1188" s="183">
        <f t="shared" si="292"/>
        <v>3</v>
      </c>
      <c r="G1188" s="183">
        <f t="shared" si="292"/>
        <v>470</v>
      </c>
      <c r="H1188" s="183">
        <f t="shared" si="292"/>
        <v>320</v>
      </c>
      <c r="I1188" s="183">
        <f t="shared" si="292"/>
        <v>0</v>
      </c>
      <c r="J1188" s="183">
        <f t="shared" si="292"/>
        <v>0</v>
      </c>
    </row>
    <row r="1189" spans="1:10" ht="15" customHeight="1">
      <c r="A1189" s="175"/>
      <c r="B1189" s="19" t="s">
        <v>25</v>
      </c>
      <c r="C1189" s="183"/>
      <c r="D1189" s="183"/>
      <c r="E1189" s="183"/>
      <c r="F1189" s="183"/>
      <c r="G1189" s="183"/>
      <c r="H1189" s="183"/>
      <c r="I1189" s="183"/>
      <c r="J1189" s="183"/>
    </row>
    <row r="1190" spans="1:10" ht="18.75">
      <c r="A1190" s="173">
        <v>2023</v>
      </c>
      <c r="B1190" s="21" t="s">
        <v>168</v>
      </c>
      <c r="C1190" s="219">
        <v>189</v>
      </c>
      <c r="D1190" s="219">
        <v>63</v>
      </c>
      <c r="E1190" s="219">
        <v>28</v>
      </c>
      <c r="F1190" s="219">
        <v>0</v>
      </c>
      <c r="G1190" s="219">
        <v>167</v>
      </c>
      <c r="H1190" s="219">
        <v>28</v>
      </c>
      <c r="I1190" s="219">
        <v>12</v>
      </c>
      <c r="J1190" s="219">
        <v>0</v>
      </c>
    </row>
    <row r="1191" spans="1:10" ht="15" customHeight="1">
      <c r="A1191" s="174"/>
      <c r="B1191" s="19" t="s">
        <v>169</v>
      </c>
      <c r="C1191" s="219"/>
      <c r="D1191" s="219"/>
      <c r="E1191" s="219"/>
      <c r="F1191" s="219"/>
      <c r="G1191" s="219"/>
      <c r="H1191" s="219"/>
      <c r="I1191" s="219"/>
      <c r="J1191" s="219"/>
    </row>
    <row r="1192" spans="1:10" ht="18.75">
      <c r="A1192" s="174"/>
      <c r="B1192" s="21" t="s">
        <v>170</v>
      </c>
      <c r="C1192" s="219">
        <v>81</v>
      </c>
      <c r="D1192" s="219">
        <v>12</v>
      </c>
      <c r="E1192" s="219">
        <v>38</v>
      </c>
      <c r="F1192" s="219">
        <v>0</v>
      </c>
      <c r="G1192" s="219">
        <v>220</v>
      </c>
      <c r="H1192" s="219">
        <v>44</v>
      </c>
      <c r="I1192" s="219">
        <v>10</v>
      </c>
      <c r="J1192" s="219">
        <v>0</v>
      </c>
    </row>
    <row r="1193" spans="1:10" ht="15" customHeight="1">
      <c r="A1193" s="174"/>
      <c r="B1193" s="19" t="s">
        <v>171</v>
      </c>
      <c r="C1193" s="219"/>
      <c r="D1193" s="219"/>
      <c r="E1193" s="219"/>
      <c r="F1193" s="219"/>
      <c r="G1193" s="219"/>
      <c r="H1193" s="219"/>
      <c r="I1193" s="219"/>
      <c r="J1193" s="219"/>
    </row>
    <row r="1194" spans="1:10" ht="18">
      <c r="A1194" s="174"/>
      <c r="B1194" s="53" t="s">
        <v>172</v>
      </c>
      <c r="C1194" s="219">
        <v>67</v>
      </c>
      <c r="D1194" s="219">
        <v>8</v>
      </c>
      <c r="E1194" s="219">
        <v>109</v>
      </c>
      <c r="F1194" s="219">
        <v>1</v>
      </c>
      <c r="G1194" s="219">
        <v>134</v>
      </c>
      <c r="H1194" s="219">
        <v>49</v>
      </c>
      <c r="I1194" s="219">
        <v>0</v>
      </c>
      <c r="J1194" s="219">
        <v>2</v>
      </c>
    </row>
    <row r="1195" spans="1:10" ht="15" customHeight="1">
      <c r="A1195" s="174"/>
      <c r="B1195" s="19" t="s">
        <v>49</v>
      </c>
      <c r="C1195" s="219"/>
      <c r="D1195" s="219"/>
      <c r="E1195" s="219"/>
      <c r="F1195" s="219"/>
      <c r="G1195" s="219"/>
      <c r="H1195" s="219"/>
      <c r="I1195" s="219"/>
      <c r="J1195" s="219"/>
    </row>
    <row r="1196" spans="1:10" ht="18.75">
      <c r="A1196" s="174"/>
      <c r="B1196" s="21" t="s">
        <v>24</v>
      </c>
      <c r="C1196" s="243">
        <f>SUM(C1190:C1195)</f>
        <v>337</v>
      </c>
      <c r="D1196" s="243">
        <f t="shared" ref="D1196" si="293">SUM(D1190:D1195)</f>
        <v>83</v>
      </c>
      <c r="E1196" s="243">
        <f t="shared" ref="E1196" si="294">SUM(E1190:E1195)</f>
        <v>175</v>
      </c>
      <c r="F1196" s="243">
        <f t="shared" ref="F1196" si="295">SUM(F1190:F1195)</f>
        <v>1</v>
      </c>
      <c r="G1196" s="243">
        <f t="shared" ref="G1196" si="296">SUM(G1190:G1195)</f>
        <v>521</v>
      </c>
      <c r="H1196" s="243">
        <f t="shared" ref="H1196" si="297">SUM(H1190:H1195)</f>
        <v>121</v>
      </c>
      <c r="I1196" s="243">
        <f t="shared" ref="I1196" si="298">SUM(I1190:I1195)</f>
        <v>22</v>
      </c>
      <c r="J1196" s="243">
        <f t="shared" ref="J1196" si="299">SUM(J1190:J1195)</f>
        <v>2</v>
      </c>
    </row>
    <row r="1197" spans="1:10" ht="15" customHeight="1">
      <c r="A1197" s="175"/>
      <c r="B1197" s="19" t="s">
        <v>25</v>
      </c>
      <c r="C1197" s="244"/>
      <c r="D1197" s="244"/>
      <c r="E1197" s="244"/>
      <c r="F1197" s="244"/>
      <c r="G1197" s="244"/>
      <c r="H1197" s="244"/>
      <c r="I1197" s="244"/>
      <c r="J1197" s="244"/>
    </row>
    <row r="1198" spans="1:10">
      <c r="A1198" s="9" t="s">
        <v>156</v>
      </c>
      <c r="D1198" s="71" t="s">
        <v>47</v>
      </c>
      <c r="E1198" s="71" t="s">
        <v>48</v>
      </c>
      <c r="F1198" s="14" t="s">
        <v>157</v>
      </c>
    </row>
    <row r="1199" spans="1:10" s="20" customFormat="1">
      <c r="A1199" s="11" t="s">
        <v>756</v>
      </c>
    </row>
    <row r="1200" spans="1:10">
      <c r="A1200" s="105" t="s">
        <v>757</v>
      </c>
    </row>
    <row r="1201" spans="1:3">
      <c r="A1201" s="105"/>
    </row>
    <row r="1202" spans="1:3" ht="21.75">
      <c r="A1202" s="124" t="s">
        <v>810</v>
      </c>
      <c r="B1202" s="124"/>
      <c r="C1202" s="124"/>
    </row>
    <row r="1203" spans="1:3" ht="45.6" customHeight="1">
      <c r="A1203" s="247" t="s">
        <v>849</v>
      </c>
      <c r="B1203" s="247"/>
      <c r="C1203" s="247"/>
    </row>
    <row r="1204" spans="1:3" ht="41.1" customHeight="1">
      <c r="A1204" s="246" t="s">
        <v>629</v>
      </c>
      <c r="B1204" s="246"/>
      <c r="C1204" s="246"/>
    </row>
    <row r="1205" spans="1:3" s="20" customFormat="1" ht="18">
      <c r="A1205" s="110" t="s">
        <v>851</v>
      </c>
      <c r="B1205" s="111"/>
      <c r="C1205" s="109" t="s">
        <v>850</v>
      </c>
    </row>
    <row r="1206" spans="1:3" ht="18.75">
      <c r="A1206" s="21" t="s">
        <v>39</v>
      </c>
      <c r="B1206" s="17" t="s">
        <v>40</v>
      </c>
      <c r="C1206" s="17" t="s">
        <v>349</v>
      </c>
    </row>
    <row r="1207" spans="1:3">
      <c r="A1207" s="18" t="s">
        <v>42</v>
      </c>
      <c r="B1207" s="18" t="s">
        <v>43</v>
      </c>
      <c r="C1207" s="18" t="s">
        <v>350</v>
      </c>
    </row>
    <row r="1208" spans="1:3" ht="18.75">
      <c r="A1208" s="155">
        <v>2024</v>
      </c>
      <c r="B1208" s="17" t="s">
        <v>168</v>
      </c>
      <c r="C1208" s="245">
        <v>4836146</v>
      </c>
    </row>
    <row r="1209" spans="1:3">
      <c r="A1209" s="155"/>
      <c r="B1209" s="18" t="s">
        <v>169</v>
      </c>
      <c r="C1209" s="245"/>
    </row>
    <row r="1210" spans="1:3" ht="18.75">
      <c r="A1210" s="155"/>
      <c r="B1210" s="17" t="s">
        <v>170</v>
      </c>
      <c r="C1210" s="245">
        <v>4823528</v>
      </c>
    </row>
    <row r="1211" spans="1:3">
      <c r="A1211" s="155"/>
      <c r="B1211" s="18" t="s">
        <v>171</v>
      </c>
      <c r="C1211" s="245"/>
    </row>
    <row r="1212" spans="1:3" ht="18.75">
      <c r="A1212" s="155"/>
      <c r="B1212" s="17" t="s">
        <v>172</v>
      </c>
      <c r="C1212" s="245">
        <v>4587483</v>
      </c>
    </row>
    <row r="1213" spans="1:3">
      <c r="A1213" s="155"/>
      <c r="B1213" s="18" t="s">
        <v>49</v>
      </c>
      <c r="C1213" s="245"/>
    </row>
    <row r="1214" spans="1:3" ht="18.75">
      <c r="A1214" s="155"/>
      <c r="B1214" s="17" t="s">
        <v>24</v>
      </c>
      <c r="C1214" s="186">
        <f>SUM(C1208:C1213)</f>
        <v>14247157</v>
      </c>
    </row>
    <row r="1215" spans="1:3" ht="14.45" customHeight="1">
      <c r="A1215" s="155"/>
      <c r="B1215" s="18" t="s">
        <v>25</v>
      </c>
      <c r="C1215" s="186"/>
    </row>
    <row r="1216" spans="1:3" ht="18.75">
      <c r="A1216" s="155">
        <v>2023</v>
      </c>
      <c r="B1216" s="17" t="s">
        <v>168</v>
      </c>
      <c r="C1216" s="245">
        <v>4398699</v>
      </c>
    </row>
    <row r="1217" spans="1:3">
      <c r="A1217" s="155"/>
      <c r="B1217" s="18" t="s">
        <v>169</v>
      </c>
      <c r="C1217" s="245"/>
    </row>
    <row r="1218" spans="1:3" ht="18.75">
      <c r="A1218" s="155"/>
      <c r="B1218" s="17" t="s">
        <v>170</v>
      </c>
      <c r="C1218" s="245">
        <v>4408944</v>
      </c>
    </row>
    <row r="1219" spans="1:3">
      <c r="A1219" s="155"/>
      <c r="B1219" s="18" t="s">
        <v>171</v>
      </c>
      <c r="C1219" s="245"/>
    </row>
    <row r="1220" spans="1:3" ht="18.75">
      <c r="A1220" s="155"/>
      <c r="B1220" s="17" t="s">
        <v>172</v>
      </c>
      <c r="C1220" s="245">
        <v>4455601</v>
      </c>
    </row>
    <row r="1221" spans="1:3">
      <c r="A1221" s="155"/>
      <c r="B1221" s="18" t="s">
        <v>49</v>
      </c>
      <c r="C1221" s="245"/>
    </row>
    <row r="1222" spans="1:3" ht="18.75">
      <c r="A1222" s="155"/>
      <c r="B1222" s="17" t="s">
        <v>24</v>
      </c>
      <c r="C1222" s="186">
        <f>SUM(C1216:C1221)</f>
        <v>13263244</v>
      </c>
    </row>
    <row r="1223" spans="1:3" ht="14.45" customHeight="1">
      <c r="A1223" s="155"/>
      <c r="B1223" s="18" t="s">
        <v>25</v>
      </c>
      <c r="C1223" s="186"/>
    </row>
    <row r="1224" spans="1:3" s="20" customFormat="1">
      <c r="A1224" s="11" t="s">
        <v>758</v>
      </c>
    </row>
    <row r="1225" spans="1:3" s="20" customFormat="1">
      <c r="A1225" s="11" t="s">
        <v>759</v>
      </c>
      <c r="B1225" s="105" t="s">
        <v>760</v>
      </c>
    </row>
    <row r="1226" spans="1:3">
      <c r="A1226" s="9"/>
      <c r="B1226" s="9"/>
    </row>
    <row r="1227" spans="1:3" ht="21.75">
      <c r="A1227" s="124" t="s">
        <v>761</v>
      </c>
      <c r="B1227" s="124"/>
      <c r="C1227" s="124"/>
    </row>
    <row r="1228" spans="1:3" ht="21.75">
      <c r="A1228" s="124" t="s">
        <v>602</v>
      </c>
      <c r="B1228" s="124"/>
      <c r="C1228" s="124"/>
    </row>
    <row r="1229" spans="1:3" ht="33.950000000000003" customHeight="1">
      <c r="A1229" s="167" t="s">
        <v>493</v>
      </c>
      <c r="B1229" s="167"/>
      <c r="C1229" s="167"/>
    </row>
    <row r="1230" spans="1:3">
      <c r="A1230" s="90"/>
    </row>
    <row r="1231" spans="1:3" ht="18.75">
      <c r="A1231" s="17" t="s">
        <v>39</v>
      </c>
      <c r="B1231" s="17" t="s">
        <v>40</v>
      </c>
      <c r="C1231" s="17" t="s">
        <v>351</v>
      </c>
    </row>
    <row r="1232" spans="1:3">
      <c r="A1232" s="18" t="s">
        <v>42</v>
      </c>
      <c r="B1232" s="18" t="s">
        <v>43</v>
      </c>
      <c r="C1232" s="18" t="s">
        <v>352</v>
      </c>
    </row>
    <row r="1233" spans="1:3" ht="18.75">
      <c r="A1233" s="155">
        <v>2024</v>
      </c>
      <c r="B1233" s="17" t="s">
        <v>168</v>
      </c>
      <c r="C1233" s="245">
        <v>23657</v>
      </c>
    </row>
    <row r="1234" spans="1:3">
      <c r="A1234" s="155"/>
      <c r="B1234" s="18" t="s">
        <v>169</v>
      </c>
      <c r="C1234" s="245"/>
    </row>
    <row r="1235" spans="1:3" ht="18.75">
      <c r="A1235" s="155"/>
      <c r="B1235" s="17" t="s">
        <v>170</v>
      </c>
      <c r="C1235" s="245">
        <v>23800</v>
      </c>
    </row>
    <row r="1236" spans="1:3">
      <c r="A1236" s="155"/>
      <c r="B1236" s="18" t="s">
        <v>171</v>
      </c>
      <c r="C1236" s="245"/>
    </row>
    <row r="1237" spans="1:3" ht="18.75">
      <c r="A1237" s="155"/>
      <c r="B1237" s="17" t="s">
        <v>172</v>
      </c>
      <c r="C1237" s="212">
        <v>25454</v>
      </c>
    </row>
    <row r="1238" spans="1:3">
      <c r="A1238" s="155"/>
      <c r="B1238" s="18" t="s">
        <v>49</v>
      </c>
      <c r="C1238" s="212"/>
    </row>
    <row r="1239" spans="1:3" ht="18.75">
      <c r="A1239" s="155"/>
      <c r="B1239" s="17" t="s">
        <v>24</v>
      </c>
      <c r="C1239" s="186">
        <f>SUM(C1233:C1238)</f>
        <v>72911</v>
      </c>
    </row>
    <row r="1240" spans="1:3">
      <c r="A1240" s="155"/>
      <c r="B1240" s="18" t="s">
        <v>25</v>
      </c>
      <c r="C1240" s="186"/>
    </row>
    <row r="1241" spans="1:3" ht="18.75">
      <c r="A1241" s="155">
        <v>2023</v>
      </c>
      <c r="B1241" s="17" t="s">
        <v>168</v>
      </c>
      <c r="C1241" s="212">
        <v>15704</v>
      </c>
    </row>
    <row r="1242" spans="1:3">
      <c r="A1242" s="155"/>
      <c r="B1242" s="18" t="s">
        <v>169</v>
      </c>
      <c r="C1242" s="212"/>
    </row>
    <row r="1243" spans="1:3" ht="18.75">
      <c r="A1243" s="155"/>
      <c r="B1243" s="17" t="s">
        <v>170</v>
      </c>
      <c r="C1243" s="212">
        <v>16945</v>
      </c>
    </row>
    <row r="1244" spans="1:3">
      <c r="A1244" s="155"/>
      <c r="B1244" s="18" t="s">
        <v>171</v>
      </c>
      <c r="C1244" s="212"/>
    </row>
    <row r="1245" spans="1:3" ht="18.75">
      <c r="A1245" s="155"/>
      <c r="B1245" s="17" t="s">
        <v>172</v>
      </c>
      <c r="C1245" s="212">
        <v>19859</v>
      </c>
    </row>
    <row r="1246" spans="1:3">
      <c r="A1246" s="155"/>
      <c r="B1246" s="18" t="s">
        <v>49</v>
      </c>
      <c r="C1246" s="212"/>
    </row>
    <row r="1247" spans="1:3" ht="18.75">
      <c r="A1247" s="155"/>
      <c r="B1247" s="17" t="s">
        <v>24</v>
      </c>
      <c r="C1247" s="186">
        <f>SUM(C1241:C1246)</f>
        <v>52508</v>
      </c>
    </row>
    <row r="1248" spans="1:3" ht="14.45" customHeight="1">
      <c r="A1248" s="155"/>
      <c r="B1248" s="18" t="s">
        <v>25</v>
      </c>
      <c r="C1248" s="186"/>
    </row>
    <row r="1249" spans="1:10">
      <c r="A1249" s="11" t="s">
        <v>762</v>
      </c>
      <c r="B1249" s="11" t="s">
        <v>763</v>
      </c>
    </row>
    <row r="1250" spans="1:10">
      <c r="A1250" s="81"/>
    </row>
    <row r="1251" spans="1:10" ht="21.75">
      <c r="A1251" s="6"/>
    </row>
    <row r="1252" spans="1:10" ht="21.75">
      <c r="A1252" s="124" t="s">
        <v>764</v>
      </c>
      <c r="B1252" s="124"/>
      <c r="C1252" s="124"/>
      <c r="D1252" s="124"/>
      <c r="E1252" s="124"/>
      <c r="F1252" s="124"/>
      <c r="G1252" s="124"/>
      <c r="H1252" s="124"/>
      <c r="I1252" s="124"/>
      <c r="J1252" s="124"/>
    </row>
    <row r="1253" spans="1:10" ht="21.75">
      <c r="A1253" s="166" t="s">
        <v>494</v>
      </c>
      <c r="B1253" s="166"/>
      <c r="C1253" s="166"/>
      <c r="D1253" s="166"/>
      <c r="E1253" s="166"/>
      <c r="F1253" s="166"/>
      <c r="G1253" s="166"/>
      <c r="H1253" s="166"/>
      <c r="I1253" s="166"/>
      <c r="J1253" s="166"/>
    </row>
    <row r="1254" spans="1:10">
      <c r="A1254" s="125" t="s">
        <v>495</v>
      </c>
      <c r="B1254" s="125"/>
      <c r="C1254" s="125"/>
      <c r="D1254" s="125"/>
      <c r="E1254" s="125"/>
      <c r="F1254" s="125"/>
      <c r="G1254" s="125"/>
      <c r="H1254" s="125"/>
      <c r="I1254" s="125"/>
      <c r="J1254" s="125"/>
    </row>
    <row r="1255" spans="1:10">
      <c r="A1255" s="54"/>
    </row>
    <row r="1256" spans="1:10" ht="18.600000000000001" customHeight="1">
      <c r="A1256" s="134" t="s">
        <v>355</v>
      </c>
      <c r="B1256" s="173" t="s">
        <v>356</v>
      </c>
      <c r="C1256" s="207" t="s">
        <v>496</v>
      </c>
      <c r="D1256" s="207"/>
      <c r="E1256" s="207"/>
      <c r="F1256" s="207"/>
      <c r="G1256" s="207"/>
      <c r="H1256" s="207"/>
      <c r="I1256" s="207"/>
      <c r="J1256" s="207"/>
    </row>
    <row r="1257" spans="1:10">
      <c r="A1257" s="135"/>
      <c r="B1257" s="174"/>
      <c r="C1257" s="199" t="s">
        <v>497</v>
      </c>
      <c r="D1257" s="199"/>
      <c r="E1257" s="199"/>
      <c r="F1257" s="199"/>
      <c r="G1257" s="199"/>
      <c r="H1257" s="199"/>
      <c r="I1257" s="199"/>
      <c r="J1257" s="199"/>
    </row>
    <row r="1258" spans="1:10" ht="18.75">
      <c r="A1258" s="135"/>
      <c r="B1258" s="174"/>
      <c r="C1258" s="21" t="s">
        <v>498</v>
      </c>
      <c r="D1258" s="21" t="s">
        <v>500</v>
      </c>
      <c r="E1258" s="21" t="s">
        <v>502</v>
      </c>
      <c r="F1258" s="21" t="s">
        <v>504</v>
      </c>
      <c r="G1258" s="21" t="s">
        <v>506</v>
      </c>
      <c r="H1258" s="21" t="s">
        <v>508</v>
      </c>
      <c r="I1258" s="21" t="s">
        <v>163</v>
      </c>
      <c r="J1258" s="21" t="s">
        <v>24</v>
      </c>
    </row>
    <row r="1259" spans="1:10" ht="25.5">
      <c r="A1259" s="136"/>
      <c r="B1259" s="175"/>
      <c r="C1259" s="19" t="s">
        <v>499</v>
      </c>
      <c r="D1259" s="53" t="s">
        <v>501</v>
      </c>
      <c r="E1259" s="19" t="s">
        <v>503</v>
      </c>
      <c r="F1259" s="19" t="s">
        <v>505</v>
      </c>
      <c r="G1259" s="19" t="s">
        <v>507</v>
      </c>
      <c r="H1259" s="19" t="s">
        <v>509</v>
      </c>
      <c r="I1259" s="19" t="s">
        <v>510</v>
      </c>
      <c r="J1259" s="19" t="s">
        <v>25</v>
      </c>
    </row>
    <row r="1260" spans="1:10" ht="18">
      <c r="A1260" s="248">
        <v>2024</v>
      </c>
      <c r="B1260" s="58" t="s">
        <v>168</v>
      </c>
      <c r="C1260" s="245">
        <v>2952</v>
      </c>
      <c r="D1260" s="198">
        <v>182</v>
      </c>
      <c r="E1260" s="198">
        <v>9</v>
      </c>
      <c r="F1260" s="198">
        <v>1</v>
      </c>
      <c r="G1260" s="198">
        <v>0</v>
      </c>
      <c r="H1260" s="198">
        <v>2</v>
      </c>
      <c r="I1260" s="198">
        <v>239</v>
      </c>
      <c r="J1260" s="245">
        <f>SUM(C1260:I1261)</f>
        <v>3385</v>
      </c>
    </row>
    <row r="1261" spans="1:10">
      <c r="A1261" s="248"/>
      <c r="B1261" s="19" t="s">
        <v>169</v>
      </c>
      <c r="C1261" s="245"/>
      <c r="D1261" s="198"/>
      <c r="E1261" s="198"/>
      <c r="F1261" s="198"/>
      <c r="G1261" s="198"/>
      <c r="H1261" s="198"/>
      <c r="I1261" s="198"/>
      <c r="J1261" s="245"/>
    </row>
    <row r="1262" spans="1:10" ht="16.5" customHeight="1">
      <c r="A1262" s="248"/>
      <c r="B1262" s="58" t="s">
        <v>170</v>
      </c>
      <c r="C1262" s="245">
        <v>3200</v>
      </c>
      <c r="D1262" s="198">
        <v>189</v>
      </c>
      <c r="E1262" s="198">
        <v>3</v>
      </c>
      <c r="F1262" s="198">
        <v>2</v>
      </c>
      <c r="G1262" s="198">
        <v>1</v>
      </c>
      <c r="H1262" s="198">
        <v>0</v>
      </c>
      <c r="I1262" s="198">
        <v>212</v>
      </c>
      <c r="J1262" s="245">
        <f t="shared" ref="J1262" si="300">SUM(C1262:I1263)</f>
        <v>3607</v>
      </c>
    </row>
    <row r="1263" spans="1:10" ht="14.45" customHeight="1">
      <c r="A1263" s="248"/>
      <c r="B1263" s="19" t="s">
        <v>171</v>
      </c>
      <c r="C1263" s="245"/>
      <c r="D1263" s="198"/>
      <c r="E1263" s="198"/>
      <c r="F1263" s="198"/>
      <c r="G1263" s="198"/>
      <c r="H1263" s="198"/>
      <c r="I1263" s="198"/>
      <c r="J1263" s="245"/>
    </row>
    <row r="1264" spans="1:10" ht="16.5" customHeight="1">
      <c r="A1264" s="248"/>
      <c r="B1264" s="58" t="s">
        <v>172</v>
      </c>
      <c r="C1264" s="245">
        <v>3696</v>
      </c>
      <c r="D1264" s="198">
        <v>224</v>
      </c>
      <c r="E1264" s="198">
        <v>2</v>
      </c>
      <c r="F1264" s="198">
        <v>2</v>
      </c>
      <c r="G1264" s="198" t="s">
        <v>511</v>
      </c>
      <c r="H1264" s="198">
        <v>0</v>
      </c>
      <c r="I1264" s="198">
        <v>215</v>
      </c>
      <c r="J1264" s="245">
        <f t="shared" ref="J1264" si="301">SUM(C1264:I1265)</f>
        <v>4139</v>
      </c>
    </row>
    <row r="1265" spans="1:10" ht="14.45" customHeight="1">
      <c r="A1265" s="248"/>
      <c r="B1265" s="19" t="s">
        <v>49</v>
      </c>
      <c r="C1265" s="245"/>
      <c r="D1265" s="198"/>
      <c r="E1265" s="198"/>
      <c r="F1265" s="198"/>
      <c r="G1265" s="198"/>
      <c r="H1265" s="198"/>
      <c r="I1265" s="198"/>
      <c r="J1265" s="245"/>
    </row>
    <row r="1266" spans="1:10" ht="16.5" customHeight="1">
      <c r="A1266" s="248"/>
      <c r="B1266" s="58" t="s">
        <v>24</v>
      </c>
      <c r="C1266" s="249">
        <f>SUM(C1260:C1265)</f>
        <v>9848</v>
      </c>
      <c r="D1266" s="249">
        <f t="shared" ref="D1266" si="302">SUM(D1260:D1265)</f>
        <v>595</v>
      </c>
      <c r="E1266" s="249">
        <f t="shared" ref="E1266" si="303">SUM(E1260:E1265)</f>
        <v>14</v>
      </c>
      <c r="F1266" s="249">
        <f t="shared" ref="F1266" si="304">SUM(F1260:F1265)</f>
        <v>5</v>
      </c>
      <c r="G1266" s="249">
        <f t="shared" ref="G1266" si="305">SUM(G1260:G1265)</f>
        <v>1</v>
      </c>
      <c r="H1266" s="249">
        <f t="shared" ref="H1266" si="306">SUM(H1260:H1265)</f>
        <v>2</v>
      </c>
      <c r="I1266" s="249">
        <f t="shared" ref="I1266" si="307">SUM(I1260:I1265)</f>
        <v>666</v>
      </c>
      <c r="J1266" s="249">
        <f>SUM(J1260:J1265)</f>
        <v>11131</v>
      </c>
    </row>
    <row r="1267" spans="1:10" ht="14.45" customHeight="1">
      <c r="A1267" s="248"/>
      <c r="B1267" s="19" t="s">
        <v>25</v>
      </c>
      <c r="C1267" s="250"/>
      <c r="D1267" s="250"/>
      <c r="E1267" s="250"/>
      <c r="F1267" s="250"/>
      <c r="G1267" s="250"/>
      <c r="H1267" s="250"/>
      <c r="I1267" s="250"/>
      <c r="J1267" s="250"/>
    </row>
    <row r="1268" spans="1:10" ht="16.5" customHeight="1">
      <c r="A1268" s="248">
        <v>2023</v>
      </c>
      <c r="B1268" s="58" t="s">
        <v>168</v>
      </c>
      <c r="C1268" s="245">
        <v>2655</v>
      </c>
      <c r="D1268" s="198">
        <v>221</v>
      </c>
      <c r="E1268" s="198">
        <v>6</v>
      </c>
      <c r="F1268" s="198">
        <v>8</v>
      </c>
      <c r="G1268" s="198">
        <v>1</v>
      </c>
      <c r="H1268" s="198">
        <v>3</v>
      </c>
      <c r="I1268" s="198">
        <v>205</v>
      </c>
      <c r="J1268" s="245">
        <f>SUM(C1268:I1269)</f>
        <v>3099</v>
      </c>
    </row>
    <row r="1269" spans="1:10" ht="14.45" customHeight="1">
      <c r="A1269" s="248"/>
      <c r="B1269" s="19" t="s">
        <v>169</v>
      </c>
      <c r="C1269" s="245"/>
      <c r="D1269" s="198"/>
      <c r="E1269" s="198"/>
      <c r="F1269" s="198"/>
      <c r="G1269" s="198"/>
      <c r="H1269" s="198"/>
      <c r="I1269" s="198"/>
      <c r="J1269" s="245"/>
    </row>
    <row r="1270" spans="1:10" ht="16.5" customHeight="1">
      <c r="A1270" s="248"/>
      <c r="B1270" s="58" t="s">
        <v>170</v>
      </c>
      <c r="C1270" s="245">
        <v>2806</v>
      </c>
      <c r="D1270" s="198">
        <v>204</v>
      </c>
      <c r="E1270" s="198">
        <v>8</v>
      </c>
      <c r="F1270" s="198">
        <v>5</v>
      </c>
      <c r="G1270" s="198">
        <v>2</v>
      </c>
      <c r="H1270" s="198">
        <v>3</v>
      </c>
      <c r="I1270" s="198">
        <v>201</v>
      </c>
      <c r="J1270" s="245">
        <f t="shared" ref="J1270" si="308">SUM(C1270:I1271)</f>
        <v>3229</v>
      </c>
    </row>
    <row r="1271" spans="1:10" ht="14.45" customHeight="1">
      <c r="A1271" s="248"/>
      <c r="B1271" s="19" t="s">
        <v>171</v>
      </c>
      <c r="C1271" s="245"/>
      <c r="D1271" s="198"/>
      <c r="E1271" s="198"/>
      <c r="F1271" s="198"/>
      <c r="G1271" s="198"/>
      <c r="H1271" s="198"/>
      <c r="I1271" s="198"/>
      <c r="J1271" s="245"/>
    </row>
    <row r="1272" spans="1:10" ht="16.5" customHeight="1">
      <c r="A1272" s="248"/>
      <c r="B1272" s="58" t="s">
        <v>172</v>
      </c>
      <c r="C1272" s="245">
        <v>3016</v>
      </c>
      <c r="D1272" s="198">
        <v>190</v>
      </c>
      <c r="E1272" s="198">
        <v>9</v>
      </c>
      <c r="F1272" s="198">
        <v>2</v>
      </c>
      <c r="G1272" s="198" t="s">
        <v>512</v>
      </c>
      <c r="H1272" s="198">
        <v>2</v>
      </c>
      <c r="I1272" s="198">
        <v>195</v>
      </c>
      <c r="J1272" s="245">
        <f t="shared" ref="J1272" si="309">SUM(C1272:I1273)</f>
        <v>3414</v>
      </c>
    </row>
    <row r="1273" spans="1:10" ht="14.45" customHeight="1">
      <c r="A1273" s="248"/>
      <c r="B1273" s="19" t="s">
        <v>49</v>
      </c>
      <c r="C1273" s="245"/>
      <c r="D1273" s="198"/>
      <c r="E1273" s="198"/>
      <c r="F1273" s="198"/>
      <c r="G1273" s="198"/>
      <c r="H1273" s="198"/>
      <c r="I1273" s="198"/>
      <c r="J1273" s="245"/>
    </row>
    <row r="1274" spans="1:10" ht="16.5" customHeight="1">
      <c r="A1274" s="248"/>
      <c r="B1274" s="58" t="s">
        <v>24</v>
      </c>
      <c r="C1274" s="251">
        <f>SUM(C1268:C1273)</f>
        <v>8477</v>
      </c>
      <c r="D1274" s="251">
        <f t="shared" ref="D1274:I1274" si="310">SUM(D1268:D1273)</f>
        <v>615</v>
      </c>
      <c r="E1274" s="251">
        <f t="shared" si="310"/>
        <v>23</v>
      </c>
      <c r="F1274" s="251">
        <f t="shared" si="310"/>
        <v>15</v>
      </c>
      <c r="G1274" s="251">
        <f t="shared" si="310"/>
        <v>3</v>
      </c>
      <c r="H1274" s="251">
        <f t="shared" si="310"/>
        <v>8</v>
      </c>
      <c r="I1274" s="251">
        <f t="shared" si="310"/>
        <v>601</v>
      </c>
      <c r="J1274" s="251">
        <f>SUM(J1268:J1273)</f>
        <v>9742</v>
      </c>
    </row>
    <row r="1275" spans="1:10" ht="14.45" customHeight="1">
      <c r="A1275" s="248"/>
      <c r="B1275" s="19" t="s">
        <v>25</v>
      </c>
      <c r="C1275" s="251"/>
      <c r="D1275" s="251"/>
      <c r="E1275" s="251"/>
      <c r="F1275" s="251"/>
      <c r="G1275" s="251"/>
      <c r="H1275" s="251"/>
      <c r="I1275" s="251"/>
      <c r="J1275" s="251"/>
    </row>
    <row r="1276" spans="1:10" s="20" customFormat="1">
      <c r="A1276" s="11" t="s">
        <v>513</v>
      </c>
    </row>
    <row r="1277" spans="1:10">
      <c r="A1277" s="16" t="s">
        <v>514</v>
      </c>
    </row>
    <row r="1278" spans="1:10" s="20" customFormat="1">
      <c r="A1278" s="104" t="s">
        <v>765</v>
      </c>
    </row>
    <row r="1279" spans="1:10">
      <c r="A1279" s="11"/>
    </row>
    <row r="1280" spans="1:10">
      <c r="A1280" s="16" t="s">
        <v>658</v>
      </c>
    </row>
    <row r="1281" spans="1:7" ht="21.75">
      <c r="A1281" s="124" t="s">
        <v>515</v>
      </c>
      <c r="B1281" s="124"/>
      <c r="C1281" s="124"/>
      <c r="D1281" s="124"/>
      <c r="E1281" s="124"/>
      <c r="F1281" s="124"/>
      <c r="G1281" s="124"/>
    </row>
    <row r="1282" spans="1:7" ht="21.75">
      <c r="A1282" s="166" t="s">
        <v>516</v>
      </c>
      <c r="B1282" s="166"/>
      <c r="C1282" s="166"/>
      <c r="D1282" s="166"/>
      <c r="E1282" s="166"/>
      <c r="F1282" s="166"/>
      <c r="G1282" s="166"/>
    </row>
    <row r="1283" spans="1:7">
      <c r="A1283" s="125" t="s">
        <v>517</v>
      </c>
      <c r="B1283" s="125"/>
      <c r="C1283" s="125"/>
      <c r="D1283" s="125"/>
      <c r="E1283" s="125"/>
      <c r="F1283" s="125"/>
      <c r="G1283" s="125"/>
    </row>
    <row r="1284" spans="1:7">
      <c r="A1284" s="47"/>
    </row>
    <row r="1285" spans="1:7" ht="18.600000000000001" customHeight="1">
      <c r="A1285" s="134" t="s">
        <v>355</v>
      </c>
      <c r="B1285" s="173" t="s">
        <v>356</v>
      </c>
      <c r="C1285" s="207" t="s">
        <v>766</v>
      </c>
      <c r="D1285" s="207"/>
      <c r="E1285" s="207"/>
      <c r="F1285" s="113" t="s">
        <v>808</v>
      </c>
      <c r="G1285" s="173" t="s">
        <v>809</v>
      </c>
    </row>
    <row r="1286" spans="1:7">
      <c r="A1286" s="135"/>
      <c r="B1286" s="174"/>
      <c r="C1286" s="199" t="s">
        <v>767</v>
      </c>
      <c r="D1286" s="199"/>
      <c r="E1286" s="199"/>
      <c r="F1286" s="114"/>
      <c r="G1286" s="174"/>
    </row>
    <row r="1287" spans="1:7" ht="18.75">
      <c r="A1287" s="135"/>
      <c r="B1287" s="174"/>
      <c r="C1287" s="21" t="s">
        <v>519</v>
      </c>
      <c r="D1287" s="21" t="s">
        <v>521</v>
      </c>
      <c r="E1287" s="21" t="s">
        <v>523</v>
      </c>
      <c r="F1287" s="114"/>
      <c r="G1287" s="174"/>
    </row>
    <row r="1288" spans="1:7">
      <c r="A1288" s="136"/>
      <c r="B1288" s="175"/>
      <c r="C1288" s="19" t="s">
        <v>520</v>
      </c>
      <c r="D1288" s="19" t="s">
        <v>522</v>
      </c>
      <c r="E1288" s="19" t="s">
        <v>524</v>
      </c>
      <c r="F1288" s="115"/>
      <c r="G1288" s="175"/>
    </row>
    <row r="1289" spans="1:7" ht="18">
      <c r="A1289" s="248">
        <v>2024</v>
      </c>
      <c r="B1289" s="58" t="s">
        <v>168</v>
      </c>
      <c r="C1289" s="198">
        <v>0</v>
      </c>
      <c r="D1289" s="198">
        <v>3</v>
      </c>
      <c r="E1289" s="198">
        <v>0</v>
      </c>
      <c r="F1289" s="198">
        <f>SUM(E1289+D1289+C1289)</f>
        <v>3</v>
      </c>
      <c r="G1289" s="198">
        <v>0</v>
      </c>
    </row>
    <row r="1290" spans="1:7">
      <c r="A1290" s="248"/>
      <c r="B1290" s="19" t="s">
        <v>169</v>
      </c>
      <c r="C1290" s="198"/>
      <c r="D1290" s="198"/>
      <c r="E1290" s="198"/>
      <c r="F1290" s="198"/>
      <c r="G1290" s="198"/>
    </row>
    <row r="1291" spans="1:7" ht="16.5" customHeight="1">
      <c r="A1291" s="248"/>
      <c r="B1291" s="58" t="s">
        <v>170</v>
      </c>
      <c r="C1291" s="198">
        <v>0</v>
      </c>
      <c r="D1291" s="198">
        <v>4</v>
      </c>
      <c r="E1291" s="198">
        <v>1</v>
      </c>
      <c r="F1291" s="198">
        <f t="shared" ref="F1291" si="311">SUM(E1291+D1291+C1291)</f>
        <v>5</v>
      </c>
      <c r="G1291" s="198">
        <v>1</v>
      </c>
    </row>
    <row r="1292" spans="1:7" ht="14.45" customHeight="1">
      <c r="A1292" s="248"/>
      <c r="B1292" s="19" t="s">
        <v>171</v>
      </c>
      <c r="C1292" s="198"/>
      <c r="D1292" s="198"/>
      <c r="E1292" s="198"/>
      <c r="F1292" s="198"/>
      <c r="G1292" s="198"/>
    </row>
    <row r="1293" spans="1:7" ht="16.5" customHeight="1">
      <c r="A1293" s="248"/>
      <c r="B1293" s="58" t="s">
        <v>172</v>
      </c>
      <c r="C1293" s="198">
        <v>0</v>
      </c>
      <c r="D1293" s="198">
        <v>2</v>
      </c>
      <c r="E1293" s="198">
        <v>0</v>
      </c>
      <c r="F1293" s="198">
        <f>SUM(E1293+D1293+C1293)</f>
        <v>2</v>
      </c>
      <c r="G1293" s="198" t="s">
        <v>525</v>
      </c>
    </row>
    <row r="1294" spans="1:7" ht="14.45" customHeight="1">
      <c r="A1294" s="248"/>
      <c r="B1294" s="19" t="s">
        <v>49</v>
      </c>
      <c r="C1294" s="198"/>
      <c r="D1294" s="198"/>
      <c r="E1294" s="198"/>
      <c r="F1294" s="198"/>
      <c r="G1294" s="198"/>
    </row>
    <row r="1295" spans="1:7" ht="16.5" customHeight="1">
      <c r="A1295" s="248"/>
      <c r="B1295" s="58" t="s">
        <v>24</v>
      </c>
      <c r="C1295" s="180">
        <f>SUM(C1289:C1294)</f>
        <v>0</v>
      </c>
      <c r="D1295" s="180">
        <f>SUM(D1289:D1294)</f>
        <v>9</v>
      </c>
      <c r="E1295" s="180">
        <f t="shared" ref="E1295:G1295" si="312">SUM(E1289:E1294)</f>
        <v>1</v>
      </c>
      <c r="F1295" s="180">
        <f t="shared" si="312"/>
        <v>10</v>
      </c>
      <c r="G1295" s="180">
        <f t="shared" si="312"/>
        <v>1</v>
      </c>
    </row>
    <row r="1296" spans="1:7" ht="14.45" customHeight="1">
      <c r="A1296" s="248"/>
      <c r="B1296" s="19" t="s">
        <v>25</v>
      </c>
      <c r="C1296" s="180"/>
      <c r="D1296" s="180"/>
      <c r="E1296" s="180"/>
      <c r="F1296" s="180"/>
      <c r="G1296" s="180"/>
    </row>
    <row r="1297" spans="1:7" ht="18">
      <c r="A1297" s="248">
        <v>2023</v>
      </c>
      <c r="B1297" s="58" t="s">
        <v>168</v>
      </c>
      <c r="C1297" s="198">
        <v>1</v>
      </c>
      <c r="D1297" s="198">
        <v>8</v>
      </c>
      <c r="E1297" s="198">
        <v>2</v>
      </c>
      <c r="F1297" s="198">
        <v>11</v>
      </c>
      <c r="G1297" s="198">
        <v>1</v>
      </c>
    </row>
    <row r="1298" spans="1:7">
      <c r="A1298" s="248"/>
      <c r="B1298" s="19" t="s">
        <v>169</v>
      </c>
      <c r="C1298" s="198"/>
      <c r="D1298" s="198"/>
      <c r="E1298" s="198"/>
      <c r="F1298" s="198"/>
      <c r="G1298" s="198"/>
    </row>
    <row r="1299" spans="1:7" ht="18">
      <c r="A1299" s="248"/>
      <c r="B1299" s="58" t="s">
        <v>170</v>
      </c>
      <c r="C1299" s="198">
        <v>1</v>
      </c>
      <c r="D1299" s="198">
        <v>9</v>
      </c>
      <c r="E1299" s="198">
        <v>4</v>
      </c>
      <c r="F1299" s="198">
        <v>14</v>
      </c>
      <c r="G1299" s="198">
        <v>1</v>
      </c>
    </row>
    <row r="1300" spans="1:7">
      <c r="A1300" s="248"/>
      <c r="B1300" s="19" t="s">
        <v>171</v>
      </c>
      <c r="C1300" s="198"/>
      <c r="D1300" s="198"/>
      <c r="E1300" s="198"/>
      <c r="F1300" s="198"/>
      <c r="G1300" s="198"/>
    </row>
    <row r="1301" spans="1:7" ht="18">
      <c r="A1301" s="248"/>
      <c r="B1301" s="58" t="s">
        <v>172</v>
      </c>
      <c r="C1301" s="198">
        <v>2</v>
      </c>
      <c r="D1301" s="198">
        <v>4</v>
      </c>
      <c r="E1301" s="198" t="s">
        <v>525</v>
      </c>
      <c r="F1301" s="198">
        <v>6</v>
      </c>
      <c r="G1301" s="198" t="s">
        <v>525</v>
      </c>
    </row>
    <row r="1302" spans="1:7">
      <c r="A1302" s="248"/>
      <c r="B1302" s="19" t="s">
        <v>49</v>
      </c>
      <c r="C1302" s="198"/>
      <c r="D1302" s="198"/>
      <c r="E1302" s="198"/>
      <c r="F1302" s="198"/>
      <c r="G1302" s="198"/>
    </row>
    <row r="1303" spans="1:7" ht="16.5" customHeight="1">
      <c r="A1303" s="248"/>
      <c r="B1303" s="58" t="s">
        <v>24</v>
      </c>
      <c r="C1303" s="180">
        <f>SUM(C1297:C1302)</f>
        <v>4</v>
      </c>
      <c r="D1303" s="180">
        <f t="shared" ref="D1303:G1303" si="313">SUM(D1297:D1302)</f>
        <v>21</v>
      </c>
      <c r="E1303" s="180">
        <f t="shared" si="313"/>
        <v>6</v>
      </c>
      <c r="F1303" s="180">
        <f t="shared" si="313"/>
        <v>31</v>
      </c>
      <c r="G1303" s="180">
        <f t="shared" si="313"/>
        <v>2</v>
      </c>
    </row>
    <row r="1304" spans="1:7" ht="14.45" customHeight="1">
      <c r="A1304" s="248"/>
      <c r="B1304" s="19" t="s">
        <v>25</v>
      </c>
      <c r="C1304" s="180"/>
      <c r="D1304" s="180"/>
      <c r="E1304" s="180"/>
      <c r="F1304" s="180"/>
      <c r="G1304" s="180"/>
    </row>
    <row r="1305" spans="1:7" s="20" customFormat="1">
      <c r="A1305" s="11" t="s">
        <v>513</v>
      </c>
    </row>
    <row r="1306" spans="1:7" s="20" customFormat="1">
      <c r="A1306" s="11"/>
    </row>
    <row r="1307" spans="1:7" ht="21.75">
      <c r="A1307" s="124" t="s">
        <v>526</v>
      </c>
      <c r="B1307" s="124"/>
      <c r="C1307" s="124"/>
      <c r="D1307" s="124"/>
      <c r="E1307" s="124"/>
      <c r="F1307" s="124"/>
    </row>
    <row r="1308" spans="1:7" ht="21.75">
      <c r="A1308" s="124" t="s">
        <v>527</v>
      </c>
      <c r="B1308" s="124"/>
      <c r="C1308" s="124"/>
      <c r="D1308" s="124"/>
      <c r="E1308" s="124"/>
      <c r="F1308" s="124"/>
    </row>
    <row r="1309" spans="1:7">
      <c r="A1309" s="125" t="s">
        <v>528</v>
      </c>
      <c r="B1309" s="125"/>
      <c r="C1309" s="125"/>
      <c r="D1309" s="125"/>
      <c r="E1309" s="125"/>
      <c r="F1309" s="125"/>
    </row>
    <row r="1310" spans="1:7" ht="18.75">
      <c r="A1310" s="53" t="s">
        <v>122</v>
      </c>
      <c r="B1310" s="46" t="s">
        <v>529</v>
      </c>
      <c r="C1310" s="56" t="s">
        <v>168</v>
      </c>
      <c r="D1310" s="56" t="s">
        <v>170</v>
      </c>
      <c r="E1310" s="56" t="s">
        <v>172</v>
      </c>
      <c r="F1310" s="21" t="s">
        <v>531</v>
      </c>
    </row>
    <row r="1311" spans="1:7">
      <c r="A1311" s="19" t="s">
        <v>518</v>
      </c>
      <c r="B1311" s="57" t="s">
        <v>530</v>
      </c>
      <c r="C1311" s="57" t="s">
        <v>169</v>
      </c>
      <c r="D1311" s="57" t="s">
        <v>171</v>
      </c>
      <c r="E1311" s="57" t="s">
        <v>49</v>
      </c>
      <c r="F1311" s="19" t="s">
        <v>25</v>
      </c>
    </row>
    <row r="1312" spans="1:7" ht="18.75">
      <c r="A1312" s="248">
        <v>2024</v>
      </c>
      <c r="B1312" s="22" t="s">
        <v>532</v>
      </c>
      <c r="C1312" s="181">
        <v>0</v>
      </c>
      <c r="D1312" s="252">
        <v>0</v>
      </c>
      <c r="E1312" s="181">
        <v>1</v>
      </c>
      <c r="F1312" s="198">
        <f>E1312+D1312+C1312</f>
        <v>1</v>
      </c>
    </row>
    <row r="1313" spans="1:6" ht="14.45" customHeight="1">
      <c r="A1313" s="248"/>
      <c r="B1313" s="57" t="s">
        <v>533</v>
      </c>
      <c r="C1313" s="182"/>
      <c r="D1313" s="252"/>
      <c r="E1313" s="182"/>
      <c r="F1313" s="198"/>
    </row>
    <row r="1314" spans="1:6" ht="18.75">
      <c r="A1314" s="248"/>
      <c r="B1314" s="46" t="s">
        <v>534</v>
      </c>
      <c r="C1314" s="103">
        <v>2</v>
      </c>
      <c r="D1314" s="103">
        <v>4</v>
      </c>
      <c r="E1314" s="103">
        <v>1</v>
      </c>
      <c r="F1314" s="65">
        <f>E1314+D1314+C1314</f>
        <v>7</v>
      </c>
    </row>
    <row r="1315" spans="1:6" ht="18.75">
      <c r="A1315" s="248"/>
      <c r="B1315" s="46" t="s">
        <v>535</v>
      </c>
      <c r="C1315" s="103">
        <v>1</v>
      </c>
      <c r="D1315" s="103">
        <v>0</v>
      </c>
      <c r="E1315" s="103">
        <v>0</v>
      </c>
      <c r="F1315" s="65">
        <f t="shared" ref="F1315:F1316" si="314">E1315+D1315+C1315</f>
        <v>1</v>
      </c>
    </row>
    <row r="1316" spans="1:6" ht="18.75">
      <c r="A1316" s="248"/>
      <c r="B1316" s="46" t="s">
        <v>536</v>
      </c>
      <c r="C1316" s="103">
        <v>0</v>
      </c>
      <c r="D1316" s="103">
        <v>1</v>
      </c>
      <c r="E1316" s="103">
        <v>0</v>
      </c>
      <c r="F1316" s="65">
        <f t="shared" si="314"/>
        <v>1</v>
      </c>
    </row>
    <row r="1317" spans="1:6" ht="18.75">
      <c r="A1317" s="248"/>
      <c r="B1317" s="46" t="s">
        <v>537</v>
      </c>
      <c r="C1317" s="103">
        <v>0</v>
      </c>
      <c r="D1317" s="103">
        <v>0</v>
      </c>
      <c r="E1317" s="103">
        <v>0</v>
      </c>
      <c r="F1317" s="65">
        <f>E1317+D1317+C1317</f>
        <v>0</v>
      </c>
    </row>
    <row r="1318" spans="1:6" ht="18.75">
      <c r="A1318" s="248"/>
      <c r="B1318" s="46" t="s">
        <v>531</v>
      </c>
      <c r="C1318" s="180">
        <f>SUM(C1312:C1317)</f>
        <v>3</v>
      </c>
      <c r="D1318" s="180">
        <f t="shared" ref="D1318:F1318" si="315">SUM(D1312:D1317)</f>
        <v>5</v>
      </c>
      <c r="E1318" s="180">
        <f t="shared" si="315"/>
        <v>2</v>
      </c>
      <c r="F1318" s="180">
        <f t="shared" si="315"/>
        <v>10</v>
      </c>
    </row>
    <row r="1319" spans="1:6" ht="14.45" customHeight="1">
      <c r="A1319" s="248"/>
      <c r="B1319" s="57" t="s">
        <v>25</v>
      </c>
      <c r="C1319" s="180"/>
      <c r="D1319" s="180"/>
      <c r="E1319" s="180"/>
      <c r="F1319" s="180"/>
    </row>
    <row r="1320" spans="1:6" ht="18.75">
      <c r="A1320" s="173">
        <v>2023</v>
      </c>
      <c r="B1320" s="22" t="s">
        <v>532</v>
      </c>
      <c r="C1320" s="181">
        <v>1</v>
      </c>
      <c r="D1320" s="252">
        <v>1</v>
      </c>
      <c r="E1320" s="181">
        <v>0</v>
      </c>
      <c r="F1320" s="253">
        <f>E1320+D1320+C1320</f>
        <v>2</v>
      </c>
    </row>
    <row r="1321" spans="1:6" ht="14.45" customHeight="1">
      <c r="A1321" s="174"/>
      <c r="B1321" s="57" t="s">
        <v>533</v>
      </c>
      <c r="C1321" s="182"/>
      <c r="D1321" s="252"/>
      <c r="E1321" s="182"/>
      <c r="F1321" s="254"/>
    </row>
    <row r="1322" spans="1:6" ht="18.75">
      <c r="A1322" s="174"/>
      <c r="B1322" s="46" t="s">
        <v>534</v>
      </c>
      <c r="C1322" s="103">
        <v>3</v>
      </c>
      <c r="D1322" s="103">
        <v>7</v>
      </c>
      <c r="E1322" s="103">
        <v>2</v>
      </c>
      <c r="F1322" s="65">
        <f t="shared" ref="F1322:F1325" si="316">E1322+D1322+C1322</f>
        <v>12</v>
      </c>
    </row>
    <row r="1323" spans="1:6" ht="18.75">
      <c r="A1323" s="174"/>
      <c r="B1323" s="46" t="s">
        <v>535</v>
      </c>
      <c r="C1323" s="103">
        <v>4</v>
      </c>
      <c r="D1323" s="103">
        <v>5</v>
      </c>
      <c r="E1323" s="103">
        <v>3</v>
      </c>
      <c r="F1323" s="65">
        <f t="shared" si="316"/>
        <v>12</v>
      </c>
    </row>
    <row r="1324" spans="1:6" ht="18.75">
      <c r="A1324" s="174"/>
      <c r="B1324" s="46" t="s">
        <v>536</v>
      </c>
      <c r="C1324" s="103">
        <v>2</v>
      </c>
      <c r="D1324" s="103">
        <v>1</v>
      </c>
      <c r="E1324" s="103">
        <v>1</v>
      </c>
      <c r="F1324" s="65">
        <f t="shared" si="316"/>
        <v>4</v>
      </c>
    </row>
    <row r="1325" spans="1:6" ht="18.75">
      <c r="A1325" s="174"/>
      <c r="B1325" s="46" t="s">
        <v>537</v>
      </c>
      <c r="C1325" s="103">
        <v>1</v>
      </c>
      <c r="D1325" s="103">
        <v>0</v>
      </c>
      <c r="E1325" s="103">
        <v>0</v>
      </c>
      <c r="F1325" s="65">
        <f t="shared" si="316"/>
        <v>1</v>
      </c>
    </row>
    <row r="1326" spans="1:6" ht="18.75">
      <c r="A1326" s="174"/>
      <c r="B1326" s="46" t="s">
        <v>531</v>
      </c>
      <c r="C1326" s="180">
        <f>SUM(C1320:C1325)</f>
        <v>11</v>
      </c>
      <c r="D1326" s="180">
        <f t="shared" ref="D1326" si="317">SUM(D1320:D1325)</f>
        <v>14</v>
      </c>
      <c r="E1326" s="180">
        <f t="shared" ref="E1326" si="318">SUM(E1320:E1325)</f>
        <v>6</v>
      </c>
      <c r="F1326" s="180">
        <f t="shared" ref="F1326" si="319">SUM(F1320:F1325)</f>
        <v>31</v>
      </c>
    </row>
    <row r="1327" spans="1:6" ht="14.45" customHeight="1">
      <c r="A1327" s="175"/>
      <c r="B1327" s="57" t="s">
        <v>25</v>
      </c>
      <c r="C1327" s="180"/>
      <c r="D1327" s="180"/>
      <c r="E1327" s="180"/>
      <c r="F1327" s="180"/>
    </row>
    <row r="1328" spans="1:6" s="20" customFormat="1">
      <c r="A1328" s="11" t="s">
        <v>513</v>
      </c>
    </row>
    <row r="1329" spans="1:6">
      <c r="A1329" s="91"/>
    </row>
    <row r="1330" spans="1:6" ht="21.75">
      <c r="A1330" s="124" t="s">
        <v>538</v>
      </c>
      <c r="B1330" s="124"/>
      <c r="C1330" s="124"/>
      <c r="D1330" s="124"/>
      <c r="E1330" s="124"/>
      <c r="F1330" s="124"/>
    </row>
    <row r="1331" spans="1:6" ht="21.75">
      <c r="A1331" s="166" t="s">
        <v>539</v>
      </c>
      <c r="B1331" s="166"/>
      <c r="C1331" s="166"/>
      <c r="D1331" s="166"/>
      <c r="E1331" s="166"/>
      <c r="F1331" s="166"/>
    </row>
    <row r="1332" spans="1:6">
      <c r="A1332" s="125" t="s">
        <v>540</v>
      </c>
      <c r="B1332" s="125"/>
      <c r="C1332" s="125"/>
      <c r="D1332" s="125"/>
      <c r="E1332" s="125"/>
      <c r="F1332" s="125"/>
    </row>
    <row r="1333" spans="1:6">
      <c r="A1333" s="47"/>
    </row>
    <row r="1334" spans="1:6" ht="18.75">
      <c r="A1334" s="53" t="s">
        <v>122</v>
      </c>
      <c r="B1334" s="46" t="s">
        <v>353</v>
      </c>
      <c r="C1334" s="58" t="s">
        <v>168</v>
      </c>
      <c r="D1334" s="58" t="s">
        <v>170</v>
      </c>
      <c r="E1334" s="58" t="s">
        <v>172</v>
      </c>
      <c r="F1334" s="21" t="s">
        <v>542</v>
      </c>
    </row>
    <row r="1335" spans="1:6">
      <c r="A1335" s="19" t="s">
        <v>518</v>
      </c>
      <c r="B1335" s="57" t="s">
        <v>354</v>
      </c>
      <c r="C1335" s="19" t="s">
        <v>169</v>
      </c>
      <c r="D1335" s="19" t="s">
        <v>171</v>
      </c>
      <c r="E1335" s="19" t="s">
        <v>49</v>
      </c>
      <c r="F1335" s="19" t="s">
        <v>25</v>
      </c>
    </row>
    <row r="1336" spans="1:6" ht="18.75">
      <c r="A1336" s="248">
        <v>2024</v>
      </c>
      <c r="B1336" s="46" t="s">
        <v>12</v>
      </c>
      <c r="C1336" s="198">
        <v>0</v>
      </c>
      <c r="D1336" s="198">
        <v>2</v>
      </c>
      <c r="E1336" s="198">
        <v>1</v>
      </c>
      <c r="F1336" s="198">
        <f>E1336+D1336+C1336</f>
        <v>3</v>
      </c>
    </row>
    <row r="1337" spans="1:6" ht="14.45" customHeight="1">
      <c r="A1337" s="248"/>
      <c r="B1337" s="57" t="s">
        <v>14</v>
      </c>
      <c r="C1337" s="198"/>
      <c r="D1337" s="198"/>
      <c r="E1337" s="198"/>
      <c r="F1337" s="198"/>
    </row>
    <row r="1338" spans="1:6" ht="18.75">
      <c r="A1338" s="248"/>
      <c r="B1338" s="46" t="s">
        <v>13</v>
      </c>
      <c r="C1338" s="198">
        <v>3</v>
      </c>
      <c r="D1338" s="198">
        <v>3</v>
      </c>
      <c r="E1338" s="198">
        <v>1</v>
      </c>
      <c r="F1338" s="198">
        <f>E1338+D1338+C1338</f>
        <v>7</v>
      </c>
    </row>
    <row r="1339" spans="1:6" ht="14.45" customHeight="1">
      <c r="A1339" s="248"/>
      <c r="B1339" s="57" t="s">
        <v>541</v>
      </c>
      <c r="C1339" s="198"/>
      <c r="D1339" s="198"/>
      <c r="E1339" s="198"/>
      <c r="F1339" s="198"/>
    </row>
    <row r="1340" spans="1:6" ht="18.75">
      <c r="A1340" s="248"/>
      <c r="B1340" s="46" t="s">
        <v>24</v>
      </c>
      <c r="C1340" s="180">
        <f>SUM(C1336:C1339)</f>
        <v>3</v>
      </c>
      <c r="D1340" s="180">
        <f t="shared" ref="D1340:F1340" si="320">SUM(D1336:D1339)</f>
        <v>5</v>
      </c>
      <c r="E1340" s="180">
        <f t="shared" si="320"/>
        <v>2</v>
      </c>
      <c r="F1340" s="180">
        <f t="shared" si="320"/>
        <v>10</v>
      </c>
    </row>
    <row r="1341" spans="1:6" ht="14.45" customHeight="1">
      <c r="A1341" s="248"/>
      <c r="B1341" s="57" t="s">
        <v>25</v>
      </c>
      <c r="C1341" s="180"/>
      <c r="D1341" s="180"/>
      <c r="E1341" s="180"/>
      <c r="F1341" s="180"/>
    </row>
    <row r="1342" spans="1:6" ht="18.75">
      <c r="A1342" s="173">
        <v>2023</v>
      </c>
      <c r="B1342" s="46" t="s">
        <v>12</v>
      </c>
      <c r="C1342" s="198">
        <v>1</v>
      </c>
      <c r="D1342" s="198">
        <v>2</v>
      </c>
      <c r="E1342" s="198">
        <v>1</v>
      </c>
      <c r="F1342" s="198">
        <f>E1342+D1342+C1342</f>
        <v>4</v>
      </c>
    </row>
    <row r="1343" spans="1:6" ht="14.45" customHeight="1">
      <c r="A1343" s="174"/>
      <c r="B1343" s="57" t="s">
        <v>14</v>
      </c>
      <c r="C1343" s="198"/>
      <c r="D1343" s="198"/>
      <c r="E1343" s="198"/>
      <c r="F1343" s="198"/>
    </row>
    <row r="1344" spans="1:6" ht="18.75">
      <c r="A1344" s="174"/>
      <c r="B1344" s="46" t="s">
        <v>13</v>
      </c>
      <c r="C1344" s="198">
        <v>10</v>
      </c>
      <c r="D1344" s="198">
        <v>12</v>
      </c>
      <c r="E1344" s="198">
        <v>5</v>
      </c>
      <c r="F1344" s="198">
        <f>E1344+D1344+C1344</f>
        <v>27</v>
      </c>
    </row>
    <row r="1345" spans="1:6" ht="14.45" customHeight="1">
      <c r="A1345" s="174"/>
      <c r="B1345" s="57" t="s">
        <v>541</v>
      </c>
      <c r="C1345" s="198"/>
      <c r="D1345" s="198"/>
      <c r="E1345" s="198"/>
      <c r="F1345" s="198"/>
    </row>
    <row r="1346" spans="1:6" ht="18.75">
      <c r="A1346" s="174"/>
      <c r="B1346" s="46" t="s">
        <v>24</v>
      </c>
      <c r="C1346" s="180">
        <f>SUM(C1342:C1345)</f>
        <v>11</v>
      </c>
      <c r="D1346" s="180">
        <f t="shared" ref="D1346" si="321">SUM(D1342:D1345)</f>
        <v>14</v>
      </c>
      <c r="E1346" s="180">
        <f t="shared" ref="E1346" si="322">SUM(E1342:E1345)</f>
        <v>6</v>
      </c>
      <c r="F1346" s="180">
        <f t="shared" ref="F1346" si="323">SUM(F1342:F1345)</f>
        <v>31</v>
      </c>
    </row>
    <row r="1347" spans="1:6" ht="14.45" customHeight="1">
      <c r="A1347" s="175"/>
      <c r="B1347" s="57" t="s">
        <v>25</v>
      </c>
      <c r="C1347" s="180"/>
      <c r="D1347" s="180"/>
      <c r="E1347" s="180"/>
      <c r="F1347" s="180"/>
    </row>
    <row r="1348" spans="1:6" s="20" customFormat="1">
      <c r="A1348" s="11" t="s">
        <v>513</v>
      </c>
    </row>
    <row r="1349" spans="1:6">
      <c r="A1349" s="9"/>
    </row>
    <row r="1350" spans="1:6" ht="21.75">
      <c r="A1350" s="124" t="s">
        <v>768</v>
      </c>
      <c r="B1350" s="124"/>
      <c r="C1350" s="124"/>
      <c r="D1350" s="124"/>
      <c r="E1350" s="124"/>
      <c r="F1350" s="124"/>
    </row>
    <row r="1351" spans="1:6" ht="21.75">
      <c r="A1351" s="166" t="s">
        <v>603</v>
      </c>
      <c r="B1351" s="166"/>
      <c r="C1351" s="166"/>
      <c r="D1351" s="166"/>
      <c r="E1351" s="166"/>
      <c r="F1351" s="166"/>
    </row>
    <row r="1352" spans="1:6">
      <c r="A1352" s="189" t="s">
        <v>630</v>
      </c>
      <c r="B1352" s="189"/>
      <c r="C1352" s="189"/>
      <c r="D1352" s="189"/>
      <c r="E1352" s="189"/>
      <c r="F1352" s="189"/>
    </row>
    <row r="1353" spans="1:6" ht="18.75">
      <c r="A1353" s="21" t="s">
        <v>769</v>
      </c>
      <c r="B1353" s="46" t="s">
        <v>770</v>
      </c>
      <c r="C1353" s="58" t="s">
        <v>168</v>
      </c>
      <c r="D1353" s="58" t="s">
        <v>170</v>
      </c>
      <c r="E1353" s="58" t="s">
        <v>172</v>
      </c>
      <c r="F1353" s="21" t="s">
        <v>531</v>
      </c>
    </row>
    <row r="1354" spans="1:6">
      <c r="A1354" s="19" t="s">
        <v>518</v>
      </c>
      <c r="B1354" s="57" t="s">
        <v>771</v>
      </c>
      <c r="C1354" s="19" t="s">
        <v>169</v>
      </c>
      <c r="D1354" s="19" t="s">
        <v>171</v>
      </c>
      <c r="E1354" s="19" t="s">
        <v>49</v>
      </c>
      <c r="F1354" s="19" t="s">
        <v>25</v>
      </c>
    </row>
    <row r="1355" spans="1:6" ht="18.75">
      <c r="A1355" s="173">
        <v>2024</v>
      </c>
      <c r="B1355" s="46" t="s">
        <v>16</v>
      </c>
      <c r="C1355" s="198">
        <v>2</v>
      </c>
      <c r="D1355" s="198">
        <v>5</v>
      </c>
      <c r="E1355" s="198">
        <v>1</v>
      </c>
      <c r="F1355" s="198">
        <f>E1355+D1355+C1355</f>
        <v>8</v>
      </c>
    </row>
    <row r="1356" spans="1:6" ht="16.5" customHeight="1">
      <c r="A1356" s="174"/>
      <c r="B1356" s="57" t="s">
        <v>20</v>
      </c>
      <c r="C1356" s="198"/>
      <c r="D1356" s="198"/>
      <c r="E1356" s="198"/>
      <c r="F1356" s="198"/>
    </row>
    <row r="1357" spans="1:6" ht="18.75">
      <c r="A1357" s="174"/>
      <c r="B1357" s="46" t="s">
        <v>17</v>
      </c>
      <c r="C1357" s="198">
        <v>1</v>
      </c>
      <c r="D1357" s="198">
        <v>0</v>
      </c>
      <c r="E1357" s="198">
        <v>1</v>
      </c>
      <c r="F1357" s="198">
        <f>E1357+D1357+C1357</f>
        <v>2</v>
      </c>
    </row>
    <row r="1358" spans="1:6" ht="14.45" customHeight="1">
      <c r="A1358" s="174"/>
      <c r="B1358" s="57" t="s">
        <v>21</v>
      </c>
      <c r="C1358" s="198"/>
      <c r="D1358" s="198"/>
      <c r="E1358" s="198"/>
      <c r="F1358" s="198"/>
    </row>
    <row r="1359" spans="1:6" ht="18.75">
      <c r="A1359" s="174"/>
      <c r="B1359" s="46" t="s">
        <v>24</v>
      </c>
      <c r="C1359" s="180">
        <f>SUM(C1355:C1358)</f>
        <v>3</v>
      </c>
      <c r="D1359" s="180">
        <f t="shared" ref="D1359:F1359" si="324">SUM(D1355:D1358)</f>
        <v>5</v>
      </c>
      <c r="E1359" s="180">
        <f t="shared" si="324"/>
        <v>2</v>
      </c>
      <c r="F1359" s="180">
        <f t="shared" si="324"/>
        <v>10</v>
      </c>
    </row>
    <row r="1360" spans="1:6" ht="14.45" customHeight="1">
      <c r="A1360" s="175"/>
      <c r="B1360" s="57" t="s">
        <v>25</v>
      </c>
      <c r="C1360" s="180"/>
      <c r="D1360" s="180"/>
      <c r="E1360" s="180"/>
      <c r="F1360" s="180"/>
    </row>
    <row r="1361" spans="1:10" ht="18.75">
      <c r="A1361" s="173">
        <v>2023</v>
      </c>
      <c r="B1361" s="46" t="s">
        <v>16</v>
      </c>
      <c r="C1361" s="198">
        <v>8</v>
      </c>
      <c r="D1361" s="198">
        <v>10</v>
      </c>
      <c r="E1361" s="198">
        <v>6</v>
      </c>
      <c r="F1361" s="198">
        <f>E1361+D1361+C1361</f>
        <v>24</v>
      </c>
    </row>
    <row r="1362" spans="1:10" ht="16.5" customHeight="1">
      <c r="A1362" s="174"/>
      <c r="B1362" s="57" t="s">
        <v>20</v>
      </c>
      <c r="C1362" s="198"/>
      <c r="D1362" s="198"/>
      <c r="E1362" s="198"/>
      <c r="F1362" s="198"/>
    </row>
    <row r="1363" spans="1:10" ht="18.75">
      <c r="A1363" s="174"/>
      <c r="B1363" s="46" t="s">
        <v>17</v>
      </c>
      <c r="C1363" s="198">
        <v>3</v>
      </c>
      <c r="D1363" s="198">
        <v>4</v>
      </c>
      <c r="E1363" s="198">
        <v>0</v>
      </c>
      <c r="F1363" s="198">
        <f>E1363+D1363+C1363</f>
        <v>7</v>
      </c>
    </row>
    <row r="1364" spans="1:10" ht="14.45" customHeight="1">
      <c r="A1364" s="174"/>
      <c r="B1364" s="57" t="s">
        <v>21</v>
      </c>
      <c r="C1364" s="198"/>
      <c r="D1364" s="198"/>
      <c r="E1364" s="198"/>
      <c r="F1364" s="198"/>
    </row>
    <row r="1365" spans="1:10" ht="18.75">
      <c r="A1365" s="174"/>
      <c r="B1365" s="46" t="s">
        <v>24</v>
      </c>
      <c r="C1365" s="180">
        <f>SUM(C1361:C1364)</f>
        <v>11</v>
      </c>
      <c r="D1365" s="180">
        <f t="shared" ref="D1365:F1365" si="325">SUM(D1361:D1364)</f>
        <v>14</v>
      </c>
      <c r="E1365" s="180">
        <f t="shared" si="325"/>
        <v>6</v>
      </c>
      <c r="F1365" s="180">
        <f t="shared" si="325"/>
        <v>31</v>
      </c>
    </row>
    <row r="1366" spans="1:10" ht="14.45" customHeight="1">
      <c r="A1366" s="175"/>
      <c r="B1366" s="57" t="s">
        <v>25</v>
      </c>
      <c r="C1366" s="180"/>
      <c r="D1366" s="180"/>
      <c r="E1366" s="180"/>
      <c r="F1366" s="180"/>
    </row>
    <row r="1367" spans="1:10" s="20" customFormat="1">
      <c r="A1367" s="11" t="s">
        <v>772</v>
      </c>
    </row>
    <row r="1369" spans="1:10">
      <c r="A1369" s="7"/>
    </row>
    <row r="1370" spans="1:10" ht="21.75">
      <c r="A1370" s="6"/>
    </row>
    <row r="1371" spans="1:10" ht="21.75">
      <c r="A1371" s="124" t="s">
        <v>773</v>
      </c>
      <c r="B1371" s="124"/>
      <c r="C1371" s="124"/>
      <c r="D1371" s="124"/>
      <c r="E1371" s="124"/>
      <c r="F1371" s="124"/>
      <c r="G1371" s="124"/>
      <c r="H1371" s="124"/>
      <c r="I1371" s="124"/>
      <c r="J1371" s="124"/>
    </row>
    <row r="1372" spans="1:10" ht="21.75">
      <c r="A1372" s="124" t="s">
        <v>543</v>
      </c>
      <c r="B1372" s="124"/>
      <c r="C1372" s="124"/>
      <c r="D1372" s="124"/>
      <c r="E1372" s="124"/>
      <c r="F1372" s="124"/>
      <c r="G1372" s="124"/>
      <c r="H1372" s="124"/>
      <c r="I1372" s="124"/>
      <c r="J1372" s="124"/>
    </row>
    <row r="1373" spans="1:10">
      <c r="A1373" s="227" t="s">
        <v>544</v>
      </c>
      <c r="B1373" s="227"/>
      <c r="C1373" s="227"/>
      <c r="D1373" s="227"/>
      <c r="E1373" s="227"/>
      <c r="F1373" s="227"/>
      <c r="G1373" s="227"/>
      <c r="H1373" s="227"/>
      <c r="I1373" s="227"/>
      <c r="J1373" s="227"/>
    </row>
    <row r="1374" spans="1:10">
      <c r="A1374" s="47"/>
    </row>
    <row r="1375" spans="1:10" ht="18.600000000000001" customHeight="1">
      <c r="A1375" s="113" t="s">
        <v>176</v>
      </c>
      <c r="B1375" s="113" t="s">
        <v>356</v>
      </c>
      <c r="C1375" s="168" t="s">
        <v>357</v>
      </c>
      <c r="D1375" s="169"/>
      <c r="E1375" s="169"/>
      <c r="F1375" s="169"/>
      <c r="G1375" s="169"/>
      <c r="H1375" s="255"/>
      <c r="I1375" s="113" t="s">
        <v>806</v>
      </c>
      <c r="J1375" s="113" t="s">
        <v>807</v>
      </c>
    </row>
    <row r="1376" spans="1:10" ht="18.600000000000001" customHeight="1">
      <c r="A1376" s="114"/>
      <c r="B1376" s="114"/>
      <c r="C1376" s="170" t="s">
        <v>358</v>
      </c>
      <c r="D1376" s="171"/>
      <c r="E1376" s="171"/>
      <c r="F1376" s="171"/>
      <c r="G1376" s="171"/>
      <c r="H1376" s="258"/>
      <c r="I1376" s="114"/>
      <c r="J1376" s="114"/>
    </row>
    <row r="1377" spans="1:12" ht="18.75">
      <c r="A1377" s="114"/>
      <c r="B1377" s="114"/>
      <c r="C1377" s="155" t="s">
        <v>359</v>
      </c>
      <c r="D1377" s="155"/>
      <c r="E1377" s="168" t="s">
        <v>360</v>
      </c>
      <c r="F1377" s="255"/>
      <c r="G1377" s="168" t="s">
        <v>361</v>
      </c>
      <c r="H1377" s="169"/>
      <c r="I1377" s="114"/>
      <c r="J1377" s="114"/>
    </row>
    <row r="1378" spans="1:12" ht="26.1" customHeight="1">
      <c r="A1378" s="114"/>
      <c r="B1378" s="114"/>
      <c r="C1378" s="146" t="s">
        <v>362</v>
      </c>
      <c r="D1378" s="146"/>
      <c r="E1378" s="170" t="s">
        <v>363</v>
      </c>
      <c r="F1378" s="258"/>
      <c r="G1378" s="170" t="s">
        <v>364</v>
      </c>
      <c r="H1378" s="171"/>
      <c r="I1378" s="114"/>
      <c r="J1378" s="114"/>
    </row>
    <row r="1379" spans="1:12" ht="18.600000000000001" customHeight="1">
      <c r="A1379" s="114"/>
      <c r="B1379" s="114"/>
      <c r="C1379" s="17" t="s">
        <v>365</v>
      </c>
      <c r="D1379" s="17" t="s">
        <v>366</v>
      </c>
      <c r="E1379" s="17" t="s">
        <v>365</v>
      </c>
      <c r="F1379" s="17" t="s">
        <v>366</v>
      </c>
      <c r="G1379" s="17" t="s">
        <v>365</v>
      </c>
      <c r="H1379" s="17" t="s">
        <v>366</v>
      </c>
      <c r="I1379" s="114"/>
      <c r="J1379" s="114"/>
    </row>
    <row r="1380" spans="1:12">
      <c r="A1380" s="115"/>
      <c r="B1380" s="115"/>
      <c r="C1380" s="18" t="s">
        <v>367</v>
      </c>
      <c r="D1380" s="18" t="s">
        <v>368</v>
      </c>
      <c r="E1380" s="18" t="s">
        <v>367</v>
      </c>
      <c r="F1380" s="18" t="s">
        <v>368</v>
      </c>
      <c r="G1380" s="18" t="s">
        <v>367</v>
      </c>
      <c r="H1380" s="18" t="s">
        <v>368</v>
      </c>
      <c r="I1380" s="115"/>
      <c r="J1380" s="115"/>
    </row>
    <row r="1381" spans="1:12" ht="18.75">
      <c r="A1381" s="155">
        <v>2024</v>
      </c>
      <c r="B1381" s="17" t="s">
        <v>168</v>
      </c>
      <c r="C1381" s="163">
        <v>26</v>
      </c>
      <c r="D1381" s="172">
        <v>6025</v>
      </c>
      <c r="E1381" s="163">
        <v>65</v>
      </c>
      <c r="F1381" s="172">
        <v>13604</v>
      </c>
      <c r="G1381" s="172">
        <v>57</v>
      </c>
      <c r="H1381" s="172">
        <v>1267</v>
      </c>
      <c r="I1381" s="172">
        <f>C1381+E1381+G1381</f>
        <v>148</v>
      </c>
      <c r="J1381" s="172">
        <f>D1381+F1381+H1381</f>
        <v>20896</v>
      </c>
      <c r="K1381" s="112"/>
      <c r="L1381" s="112"/>
    </row>
    <row r="1382" spans="1:12" ht="14.45" customHeight="1">
      <c r="A1382" s="155"/>
      <c r="B1382" s="18" t="s">
        <v>169</v>
      </c>
      <c r="C1382" s="163"/>
      <c r="D1382" s="172"/>
      <c r="E1382" s="163"/>
      <c r="F1382" s="172"/>
      <c r="G1382" s="172"/>
      <c r="H1382" s="172"/>
      <c r="I1382" s="172"/>
      <c r="J1382" s="172"/>
    </row>
    <row r="1383" spans="1:12" ht="18.75">
      <c r="A1383" s="155"/>
      <c r="B1383" s="17" t="s">
        <v>170</v>
      </c>
      <c r="C1383" s="163">
        <v>31</v>
      </c>
      <c r="D1383" s="172">
        <v>3432</v>
      </c>
      <c r="E1383" s="163">
        <v>17</v>
      </c>
      <c r="F1383" s="172">
        <v>4382</v>
      </c>
      <c r="G1383" s="172">
        <v>40</v>
      </c>
      <c r="H1383" s="172">
        <v>1021</v>
      </c>
      <c r="I1383" s="172">
        <f>C1383+E1383+G1383</f>
        <v>88</v>
      </c>
      <c r="J1383" s="172">
        <f t="shared" ref="J1383" si="326">D1383+F1383+H1383</f>
        <v>8835</v>
      </c>
      <c r="K1383" s="112"/>
      <c r="L1383" s="112"/>
    </row>
    <row r="1384" spans="1:12" ht="14.45" customHeight="1">
      <c r="A1384" s="155"/>
      <c r="B1384" s="18" t="s">
        <v>171</v>
      </c>
      <c r="C1384" s="163"/>
      <c r="D1384" s="172"/>
      <c r="E1384" s="163"/>
      <c r="F1384" s="172"/>
      <c r="G1384" s="172"/>
      <c r="H1384" s="172"/>
      <c r="I1384" s="172"/>
      <c r="J1384" s="172"/>
    </row>
    <row r="1385" spans="1:12" ht="18.75">
      <c r="A1385" s="155"/>
      <c r="B1385" s="17" t="s">
        <v>172</v>
      </c>
      <c r="C1385" s="163">
        <v>19</v>
      </c>
      <c r="D1385" s="172">
        <v>4452</v>
      </c>
      <c r="E1385" s="163">
        <v>45</v>
      </c>
      <c r="F1385" s="172">
        <v>10699</v>
      </c>
      <c r="G1385" s="172">
        <v>31</v>
      </c>
      <c r="H1385" s="172">
        <v>3704</v>
      </c>
      <c r="I1385" s="172">
        <f>C1385+E1385+G1385</f>
        <v>95</v>
      </c>
      <c r="J1385" s="172">
        <f t="shared" ref="J1385" si="327">D1385+F1385+H1385</f>
        <v>18855</v>
      </c>
      <c r="K1385" s="112"/>
      <c r="L1385" s="112"/>
    </row>
    <row r="1386" spans="1:12" ht="14.45" customHeight="1">
      <c r="A1386" s="155"/>
      <c r="B1386" s="18" t="s">
        <v>49</v>
      </c>
      <c r="C1386" s="163"/>
      <c r="D1386" s="172"/>
      <c r="E1386" s="163"/>
      <c r="F1386" s="172"/>
      <c r="G1386" s="172"/>
      <c r="H1386" s="172"/>
      <c r="I1386" s="172"/>
      <c r="J1386" s="172"/>
    </row>
    <row r="1387" spans="1:12" ht="18.75">
      <c r="A1387" s="155"/>
      <c r="B1387" s="17" t="s">
        <v>24</v>
      </c>
      <c r="C1387" s="183">
        <f>SUM(C1381:C1386)</f>
        <v>76</v>
      </c>
      <c r="D1387" s="256">
        <f t="shared" ref="D1387:H1387" si="328">SUM(D1381:D1386)</f>
        <v>13909</v>
      </c>
      <c r="E1387" s="183">
        <f t="shared" si="328"/>
        <v>127</v>
      </c>
      <c r="F1387" s="186">
        <f t="shared" si="328"/>
        <v>28685</v>
      </c>
      <c r="G1387" s="183">
        <f t="shared" si="328"/>
        <v>128</v>
      </c>
      <c r="H1387" s="186">
        <f t="shared" si="328"/>
        <v>5992</v>
      </c>
      <c r="I1387" s="186">
        <f>C1387+E1387+G1387</f>
        <v>331</v>
      </c>
      <c r="J1387" s="186">
        <f>D1387+F1387+H1387</f>
        <v>48586</v>
      </c>
    </row>
    <row r="1388" spans="1:12" ht="14.45" customHeight="1">
      <c r="A1388" s="155"/>
      <c r="B1388" s="18" t="s">
        <v>25</v>
      </c>
      <c r="C1388" s="183"/>
      <c r="D1388" s="257"/>
      <c r="E1388" s="183"/>
      <c r="F1388" s="186"/>
      <c r="G1388" s="183"/>
      <c r="H1388" s="186"/>
      <c r="I1388" s="186"/>
      <c r="J1388" s="186"/>
    </row>
    <row r="1389" spans="1:12" ht="18.75">
      <c r="A1389" s="155">
        <v>2023</v>
      </c>
      <c r="B1389" s="17" t="s">
        <v>168</v>
      </c>
      <c r="C1389" s="163">
        <v>18</v>
      </c>
      <c r="D1389" s="172">
        <v>13816</v>
      </c>
      <c r="E1389" s="163">
        <v>11</v>
      </c>
      <c r="F1389" s="163">
        <v>979</v>
      </c>
      <c r="G1389" s="172">
        <v>58</v>
      </c>
      <c r="H1389" s="163">
        <v>699</v>
      </c>
      <c r="I1389" s="172">
        <f>C1389+E1389+G1389</f>
        <v>87</v>
      </c>
      <c r="J1389" s="172">
        <f t="shared" ref="J1389" si="329">D1389+F1389+H1389</f>
        <v>15494</v>
      </c>
      <c r="K1389" s="112"/>
      <c r="L1389" s="112"/>
    </row>
    <row r="1390" spans="1:12" ht="14.45" customHeight="1">
      <c r="A1390" s="155"/>
      <c r="B1390" s="18" t="s">
        <v>169</v>
      </c>
      <c r="C1390" s="163"/>
      <c r="D1390" s="172"/>
      <c r="E1390" s="163"/>
      <c r="F1390" s="163"/>
      <c r="G1390" s="172"/>
      <c r="H1390" s="163"/>
      <c r="I1390" s="172"/>
      <c r="J1390" s="172"/>
    </row>
    <row r="1391" spans="1:12" ht="18.75">
      <c r="A1391" s="155"/>
      <c r="B1391" s="17" t="s">
        <v>170</v>
      </c>
      <c r="C1391" s="163">
        <v>22</v>
      </c>
      <c r="D1391" s="172">
        <v>2234</v>
      </c>
      <c r="E1391" s="163">
        <v>4</v>
      </c>
      <c r="F1391" s="172">
        <v>7622</v>
      </c>
      <c r="G1391" s="172">
        <v>66</v>
      </c>
      <c r="H1391" s="172">
        <v>1376</v>
      </c>
      <c r="I1391" s="172">
        <f t="shared" ref="I1391" si="330">C1391+E1391+G1391</f>
        <v>92</v>
      </c>
      <c r="J1391" s="172">
        <f t="shared" ref="J1391" si="331">D1391+F1391+H1391</f>
        <v>11232</v>
      </c>
      <c r="K1391" s="112"/>
      <c r="L1391" s="112"/>
    </row>
    <row r="1392" spans="1:12" ht="14.45" customHeight="1">
      <c r="A1392" s="155"/>
      <c r="B1392" s="18" t="s">
        <v>171</v>
      </c>
      <c r="C1392" s="163"/>
      <c r="D1392" s="172"/>
      <c r="E1392" s="163"/>
      <c r="F1392" s="172"/>
      <c r="G1392" s="172"/>
      <c r="H1392" s="172"/>
      <c r="I1392" s="172"/>
      <c r="J1392" s="172"/>
    </row>
    <row r="1393" spans="1:12" ht="18.75">
      <c r="A1393" s="155"/>
      <c r="B1393" s="17" t="s">
        <v>172</v>
      </c>
      <c r="C1393" s="163">
        <v>35</v>
      </c>
      <c r="D1393" s="172">
        <v>8370</v>
      </c>
      <c r="E1393" s="163">
        <v>50</v>
      </c>
      <c r="F1393" s="172">
        <v>12252</v>
      </c>
      <c r="G1393" s="172">
        <v>62</v>
      </c>
      <c r="H1393" s="172">
        <v>1466</v>
      </c>
      <c r="I1393" s="172">
        <f t="shared" ref="I1393" si="332">C1393+E1393+G1393</f>
        <v>147</v>
      </c>
      <c r="J1393" s="172">
        <f t="shared" ref="J1393" si="333">D1393+F1393+H1393</f>
        <v>22088</v>
      </c>
      <c r="K1393" s="112"/>
      <c r="L1393" s="112"/>
    </row>
    <row r="1394" spans="1:12" ht="14.45" customHeight="1">
      <c r="A1394" s="155"/>
      <c r="B1394" s="18" t="s">
        <v>49</v>
      </c>
      <c r="C1394" s="163"/>
      <c r="D1394" s="172"/>
      <c r="E1394" s="163"/>
      <c r="F1394" s="172"/>
      <c r="G1394" s="172"/>
      <c r="H1394" s="172"/>
      <c r="I1394" s="172"/>
      <c r="J1394" s="172"/>
    </row>
    <row r="1395" spans="1:12" ht="18.75">
      <c r="A1395" s="155"/>
      <c r="B1395" s="17" t="s">
        <v>24</v>
      </c>
      <c r="C1395" s="243">
        <f>SUM(C1389:C1394)</f>
        <v>75</v>
      </c>
      <c r="D1395" s="256">
        <f t="shared" ref="D1395" si="334">SUM(D1389:D1394)</f>
        <v>24420</v>
      </c>
      <c r="E1395" s="243">
        <f t="shared" ref="E1395" si="335">SUM(E1389:E1394)</f>
        <v>65</v>
      </c>
      <c r="F1395" s="256">
        <f t="shared" ref="F1395" si="336">SUM(F1389:F1394)</f>
        <v>20853</v>
      </c>
      <c r="G1395" s="243">
        <f t="shared" ref="G1395" si="337">SUM(G1389:G1394)</f>
        <v>186</v>
      </c>
      <c r="H1395" s="256">
        <f t="shared" ref="H1395" si="338">SUM(H1389:H1394)</f>
        <v>3541</v>
      </c>
      <c r="I1395" s="186">
        <f>C1395+E1395+G1395</f>
        <v>326</v>
      </c>
      <c r="J1395" s="186">
        <f>D1395+F1395+H1395</f>
        <v>48814</v>
      </c>
    </row>
    <row r="1396" spans="1:12" ht="14.45" customHeight="1">
      <c r="A1396" s="155"/>
      <c r="B1396" s="18" t="s">
        <v>25</v>
      </c>
      <c r="C1396" s="244"/>
      <c r="D1396" s="257"/>
      <c r="E1396" s="244"/>
      <c r="F1396" s="257"/>
      <c r="G1396" s="244"/>
      <c r="H1396" s="257"/>
      <c r="I1396" s="186"/>
      <c r="J1396" s="186"/>
    </row>
    <row r="1397" spans="1:12">
      <c r="A1397" s="102" t="s">
        <v>805</v>
      </c>
      <c r="E1397" s="25" t="s">
        <v>775</v>
      </c>
    </row>
    <row r="1398" spans="1:12">
      <c r="A1398" s="92"/>
    </row>
    <row r="1399" spans="1:12" ht="21.75">
      <c r="A1399" s="124" t="s">
        <v>545</v>
      </c>
      <c r="B1399" s="124"/>
      <c r="C1399" s="124"/>
      <c r="D1399" s="124"/>
      <c r="E1399" s="124"/>
      <c r="F1399" s="124"/>
    </row>
    <row r="1400" spans="1:12">
      <c r="A1400" s="125" t="s">
        <v>546</v>
      </c>
      <c r="B1400" s="125"/>
      <c r="C1400" s="125"/>
      <c r="D1400" s="125"/>
      <c r="E1400" s="125"/>
      <c r="F1400" s="125"/>
    </row>
    <row r="1401" spans="1:12" ht="18.600000000000001" customHeight="1">
      <c r="A1401" s="113" t="s">
        <v>176</v>
      </c>
      <c r="B1401" s="113" t="s">
        <v>356</v>
      </c>
      <c r="C1401" s="155" t="s">
        <v>369</v>
      </c>
      <c r="D1401" s="155"/>
      <c r="E1401" s="155"/>
      <c r="F1401" s="113" t="s">
        <v>802</v>
      </c>
    </row>
    <row r="1402" spans="1:12">
      <c r="A1402" s="114"/>
      <c r="B1402" s="114"/>
      <c r="C1402" s="146" t="s">
        <v>370</v>
      </c>
      <c r="D1402" s="146"/>
      <c r="E1402" s="146"/>
      <c r="F1402" s="114"/>
    </row>
    <row r="1403" spans="1:12" ht="18.75">
      <c r="A1403" s="114"/>
      <c r="B1403" s="114"/>
      <c r="C1403" s="17" t="s">
        <v>371</v>
      </c>
      <c r="D1403" s="17" t="s">
        <v>372</v>
      </c>
      <c r="E1403" s="17" t="s">
        <v>373</v>
      </c>
      <c r="F1403" s="114"/>
    </row>
    <row r="1404" spans="1:12">
      <c r="A1404" s="115"/>
      <c r="B1404" s="115"/>
      <c r="C1404" s="18" t="s">
        <v>374</v>
      </c>
      <c r="D1404" s="18" t="s">
        <v>375</v>
      </c>
      <c r="E1404" s="18" t="s">
        <v>376</v>
      </c>
      <c r="F1404" s="115"/>
    </row>
    <row r="1405" spans="1:12" ht="18.75">
      <c r="A1405" s="155">
        <v>2024</v>
      </c>
      <c r="B1405" s="17" t="s">
        <v>168</v>
      </c>
      <c r="C1405" s="162">
        <v>90</v>
      </c>
      <c r="D1405" s="162">
        <v>1</v>
      </c>
      <c r="E1405" s="162">
        <v>41</v>
      </c>
      <c r="F1405" s="162">
        <f>SUM(C1405:E1406)</f>
        <v>132</v>
      </c>
    </row>
    <row r="1406" spans="1:12">
      <c r="A1406" s="155"/>
      <c r="B1406" s="18" t="s">
        <v>169</v>
      </c>
      <c r="C1406" s="162"/>
      <c r="D1406" s="162"/>
      <c r="E1406" s="162"/>
      <c r="F1406" s="162"/>
    </row>
    <row r="1407" spans="1:12" ht="18.75">
      <c r="A1407" s="155"/>
      <c r="B1407" s="17" t="s">
        <v>170</v>
      </c>
      <c r="C1407" s="162">
        <v>84</v>
      </c>
      <c r="D1407" s="162">
        <v>0</v>
      </c>
      <c r="E1407" s="162">
        <v>36</v>
      </c>
      <c r="F1407" s="162">
        <f t="shared" ref="F1407" si="339">SUM(C1407:E1408)</f>
        <v>120</v>
      </c>
    </row>
    <row r="1408" spans="1:12" ht="14.45" customHeight="1">
      <c r="A1408" s="155"/>
      <c r="B1408" s="18" t="s">
        <v>171</v>
      </c>
      <c r="C1408" s="162"/>
      <c r="D1408" s="162"/>
      <c r="E1408" s="162"/>
      <c r="F1408" s="162"/>
    </row>
    <row r="1409" spans="1:7" ht="18.75">
      <c r="A1409" s="155"/>
      <c r="B1409" s="17" t="s">
        <v>172</v>
      </c>
      <c r="C1409" s="162">
        <v>79</v>
      </c>
      <c r="D1409" s="162">
        <v>0</v>
      </c>
      <c r="E1409" s="162">
        <v>41</v>
      </c>
      <c r="F1409" s="162">
        <f t="shared" ref="F1409" si="340">SUM(C1409:E1410)</f>
        <v>120</v>
      </c>
    </row>
    <row r="1410" spans="1:7" ht="14.45" customHeight="1">
      <c r="A1410" s="155"/>
      <c r="B1410" s="18" t="s">
        <v>49</v>
      </c>
      <c r="C1410" s="162"/>
      <c r="D1410" s="162"/>
      <c r="E1410" s="162"/>
      <c r="F1410" s="162"/>
    </row>
    <row r="1411" spans="1:7" ht="18.75">
      <c r="A1411" s="155"/>
      <c r="B1411" s="17" t="s">
        <v>24</v>
      </c>
      <c r="C1411" s="206">
        <f>SUM(C1405:C1410)</f>
        <v>253</v>
      </c>
      <c r="D1411" s="206">
        <f t="shared" ref="D1411:F1411" si="341">SUM(D1405:D1410)</f>
        <v>1</v>
      </c>
      <c r="E1411" s="206">
        <f t="shared" si="341"/>
        <v>118</v>
      </c>
      <c r="F1411" s="206">
        <f t="shared" si="341"/>
        <v>372</v>
      </c>
    </row>
    <row r="1412" spans="1:7" ht="14.45" customHeight="1">
      <c r="A1412" s="155"/>
      <c r="B1412" s="18" t="s">
        <v>25</v>
      </c>
      <c r="C1412" s="206"/>
      <c r="D1412" s="206"/>
      <c r="E1412" s="206"/>
      <c r="F1412" s="206"/>
    </row>
    <row r="1413" spans="1:7" ht="18.75">
      <c r="A1413" s="155">
        <v>2023</v>
      </c>
      <c r="B1413" s="17" t="s">
        <v>168</v>
      </c>
      <c r="C1413" s="156">
        <v>56</v>
      </c>
      <c r="D1413" s="156">
        <v>4</v>
      </c>
      <c r="E1413" s="156">
        <v>43</v>
      </c>
      <c r="F1413" s="162">
        <f>SUM(C1413:E1414)</f>
        <v>103</v>
      </c>
    </row>
    <row r="1414" spans="1:7" ht="14.45" customHeight="1">
      <c r="A1414" s="155"/>
      <c r="B1414" s="18" t="s">
        <v>169</v>
      </c>
      <c r="C1414" s="156"/>
      <c r="D1414" s="156"/>
      <c r="E1414" s="156"/>
      <c r="F1414" s="162"/>
    </row>
    <row r="1415" spans="1:7" ht="18.75">
      <c r="A1415" s="155"/>
      <c r="B1415" s="17" t="s">
        <v>170</v>
      </c>
      <c r="C1415" s="156">
        <v>56</v>
      </c>
      <c r="D1415" s="156">
        <v>2</v>
      </c>
      <c r="E1415" s="156">
        <v>30</v>
      </c>
      <c r="F1415" s="162">
        <f t="shared" ref="F1415" si="342">SUM(C1415:E1416)</f>
        <v>88</v>
      </c>
    </row>
    <row r="1416" spans="1:7" ht="14.45" customHeight="1">
      <c r="A1416" s="155"/>
      <c r="B1416" s="18" t="s">
        <v>171</v>
      </c>
      <c r="C1416" s="156"/>
      <c r="D1416" s="156"/>
      <c r="E1416" s="156"/>
      <c r="F1416" s="162"/>
    </row>
    <row r="1417" spans="1:7" ht="18.75">
      <c r="A1417" s="155"/>
      <c r="B1417" s="17" t="s">
        <v>172</v>
      </c>
      <c r="C1417" s="156">
        <v>74</v>
      </c>
      <c r="D1417" s="156">
        <v>2</v>
      </c>
      <c r="E1417" s="156">
        <v>50</v>
      </c>
      <c r="F1417" s="162">
        <f t="shared" ref="F1417" si="343">SUM(C1417:E1418)</f>
        <v>126</v>
      </c>
    </row>
    <row r="1418" spans="1:7" ht="14.45" customHeight="1">
      <c r="A1418" s="155"/>
      <c r="B1418" s="18" t="s">
        <v>49</v>
      </c>
      <c r="C1418" s="156"/>
      <c r="D1418" s="156"/>
      <c r="E1418" s="156"/>
      <c r="F1418" s="162"/>
    </row>
    <row r="1419" spans="1:7" ht="18.75">
      <c r="A1419" s="155"/>
      <c r="B1419" s="17" t="s">
        <v>24</v>
      </c>
      <c r="C1419" s="206">
        <f>SUM(C1413:C1418)</f>
        <v>186</v>
      </c>
      <c r="D1419" s="206">
        <f t="shared" ref="D1419:F1419" si="344">SUM(D1413:D1418)</f>
        <v>8</v>
      </c>
      <c r="E1419" s="206">
        <f t="shared" si="344"/>
        <v>123</v>
      </c>
      <c r="F1419" s="206">
        <f t="shared" si="344"/>
        <v>317</v>
      </c>
    </row>
    <row r="1420" spans="1:7" ht="14.45" customHeight="1">
      <c r="A1420" s="155"/>
      <c r="B1420" s="18" t="s">
        <v>25</v>
      </c>
      <c r="C1420" s="206"/>
      <c r="D1420" s="206"/>
      <c r="E1420" s="206"/>
      <c r="F1420" s="206"/>
    </row>
    <row r="1421" spans="1:7">
      <c r="A1421" s="102" t="s">
        <v>805</v>
      </c>
      <c r="E1421" s="25" t="s">
        <v>775</v>
      </c>
    </row>
    <row r="1422" spans="1:7">
      <c r="A1422" s="93"/>
    </row>
    <row r="1423" spans="1:7" ht="21.75">
      <c r="A1423" s="124" t="s">
        <v>547</v>
      </c>
      <c r="B1423" s="124"/>
      <c r="C1423" s="124"/>
      <c r="D1423" s="124"/>
      <c r="E1423" s="124"/>
      <c r="F1423" s="124"/>
      <c r="G1423" s="124"/>
    </row>
    <row r="1424" spans="1:7" ht="21.75">
      <c r="A1424" s="124" t="s">
        <v>548</v>
      </c>
      <c r="B1424" s="124"/>
      <c r="C1424" s="124"/>
      <c r="D1424" s="124"/>
      <c r="E1424" s="124"/>
      <c r="F1424" s="124"/>
      <c r="G1424" s="124"/>
    </row>
    <row r="1425" spans="1:7">
      <c r="A1425" s="157" t="s">
        <v>549</v>
      </c>
      <c r="B1425" s="157"/>
      <c r="C1425" s="157"/>
      <c r="D1425" s="157"/>
      <c r="E1425" s="157"/>
      <c r="F1425" s="157"/>
      <c r="G1425" s="157"/>
    </row>
    <row r="1426" spans="1:7" ht="18.600000000000001" customHeight="1">
      <c r="A1426" s="173" t="s">
        <v>803</v>
      </c>
      <c r="B1426" s="113" t="s">
        <v>356</v>
      </c>
      <c r="C1426" s="207" t="s">
        <v>377</v>
      </c>
      <c r="D1426" s="207"/>
      <c r="E1426" s="207"/>
      <c r="F1426" s="207"/>
      <c r="G1426" s="207"/>
    </row>
    <row r="1427" spans="1:7">
      <c r="A1427" s="174"/>
      <c r="B1427" s="114"/>
      <c r="C1427" s="199" t="s">
        <v>774</v>
      </c>
      <c r="D1427" s="199"/>
      <c r="E1427" s="199"/>
      <c r="F1427" s="199"/>
      <c r="G1427" s="199"/>
    </row>
    <row r="1428" spans="1:7" ht="37.5">
      <c r="A1428" s="174"/>
      <c r="B1428" s="114"/>
      <c r="C1428" s="21" t="s">
        <v>378</v>
      </c>
      <c r="D1428" s="21" t="s">
        <v>379</v>
      </c>
      <c r="E1428" s="21" t="s">
        <v>380</v>
      </c>
      <c r="F1428" s="21" t="s">
        <v>381</v>
      </c>
      <c r="G1428" s="21" t="s">
        <v>382</v>
      </c>
    </row>
    <row r="1429" spans="1:7" ht="38.25">
      <c r="A1429" s="175"/>
      <c r="B1429" s="115"/>
      <c r="C1429" s="19" t="s">
        <v>383</v>
      </c>
      <c r="D1429" s="19" t="s">
        <v>384</v>
      </c>
      <c r="E1429" s="19" t="s">
        <v>385</v>
      </c>
      <c r="F1429" s="19" t="s">
        <v>386</v>
      </c>
      <c r="G1429" s="19" t="s">
        <v>387</v>
      </c>
    </row>
    <row r="1430" spans="1:7" ht="18.75">
      <c r="A1430" s="207">
        <v>2024</v>
      </c>
      <c r="B1430" s="17" t="s">
        <v>168</v>
      </c>
      <c r="C1430" s="163">
        <v>14</v>
      </c>
      <c r="D1430" s="163">
        <v>27</v>
      </c>
      <c r="E1430" s="163">
        <v>7</v>
      </c>
      <c r="F1430" s="163">
        <v>3</v>
      </c>
      <c r="G1430" s="163">
        <v>24</v>
      </c>
    </row>
    <row r="1431" spans="1:7">
      <c r="A1431" s="207"/>
      <c r="B1431" s="19" t="s">
        <v>169</v>
      </c>
      <c r="C1431" s="163"/>
      <c r="D1431" s="163"/>
      <c r="E1431" s="163"/>
      <c r="F1431" s="163"/>
      <c r="G1431" s="163"/>
    </row>
    <row r="1432" spans="1:7" ht="18.75">
      <c r="A1432" s="207"/>
      <c r="B1432" s="17" t="s">
        <v>170</v>
      </c>
      <c r="C1432" s="163">
        <v>14</v>
      </c>
      <c r="D1432" s="163">
        <v>29</v>
      </c>
      <c r="E1432" s="163">
        <v>3</v>
      </c>
      <c r="F1432" s="163">
        <v>2</v>
      </c>
      <c r="G1432" s="163">
        <v>10</v>
      </c>
    </row>
    <row r="1433" spans="1:7">
      <c r="A1433" s="207"/>
      <c r="B1433" s="19" t="s">
        <v>171</v>
      </c>
      <c r="C1433" s="163"/>
      <c r="D1433" s="163"/>
      <c r="E1433" s="163"/>
      <c r="F1433" s="163"/>
      <c r="G1433" s="163"/>
    </row>
    <row r="1434" spans="1:7" ht="18.75">
      <c r="A1434" s="207"/>
      <c r="B1434" s="17" t="s">
        <v>172</v>
      </c>
      <c r="C1434" s="163">
        <v>35</v>
      </c>
      <c r="D1434" s="163">
        <v>20</v>
      </c>
      <c r="E1434" s="163">
        <v>0</v>
      </c>
      <c r="F1434" s="163">
        <v>1</v>
      </c>
      <c r="G1434" s="163">
        <v>7</v>
      </c>
    </row>
    <row r="1435" spans="1:7">
      <c r="A1435" s="207"/>
      <c r="B1435" s="19" t="s">
        <v>49</v>
      </c>
      <c r="C1435" s="163"/>
      <c r="D1435" s="163"/>
      <c r="E1435" s="163"/>
      <c r="F1435" s="163"/>
      <c r="G1435" s="163"/>
    </row>
    <row r="1436" spans="1:7" ht="18.75">
      <c r="A1436" s="207"/>
      <c r="B1436" s="17" t="s">
        <v>24</v>
      </c>
      <c r="C1436" s="183">
        <f>SUM(C1430:C1435)</f>
        <v>63</v>
      </c>
      <c r="D1436" s="183">
        <f t="shared" ref="D1436:G1436" si="345">SUM(D1430:D1435)</f>
        <v>76</v>
      </c>
      <c r="E1436" s="183">
        <f t="shared" si="345"/>
        <v>10</v>
      </c>
      <c r="F1436" s="183">
        <f t="shared" si="345"/>
        <v>6</v>
      </c>
      <c r="G1436" s="183">
        <f t="shared" si="345"/>
        <v>41</v>
      </c>
    </row>
    <row r="1437" spans="1:7" ht="14.45" customHeight="1">
      <c r="A1437" s="207"/>
      <c r="B1437" s="19" t="s">
        <v>25</v>
      </c>
      <c r="C1437" s="183"/>
      <c r="D1437" s="183"/>
      <c r="E1437" s="183"/>
      <c r="F1437" s="183"/>
      <c r="G1437" s="183"/>
    </row>
    <row r="1438" spans="1:7" ht="18.75">
      <c r="A1438" s="207">
        <v>2023</v>
      </c>
      <c r="B1438" s="17" t="s">
        <v>168</v>
      </c>
      <c r="C1438" s="163">
        <v>19</v>
      </c>
      <c r="D1438" s="163">
        <v>23</v>
      </c>
      <c r="E1438" s="163">
        <v>0</v>
      </c>
      <c r="F1438" s="163">
        <v>1</v>
      </c>
      <c r="G1438" s="163">
        <v>13</v>
      </c>
    </row>
    <row r="1439" spans="1:7">
      <c r="A1439" s="207"/>
      <c r="B1439" s="19" t="s">
        <v>169</v>
      </c>
      <c r="C1439" s="163"/>
      <c r="D1439" s="163"/>
      <c r="E1439" s="163"/>
      <c r="F1439" s="163"/>
      <c r="G1439" s="163"/>
    </row>
    <row r="1440" spans="1:7" ht="18.75">
      <c r="A1440" s="207"/>
      <c r="B1440" s="17" t="s">
        <v>170</v>
      </c>
      <c r="C1440" s="163">
        <v>29</v>
      </c>
      <c r="D1440" s="163">
        <v>21</v>
      </c>
      <c r="E1440" s="163">
        <v>8</v>
      </c>
      <c r="F1440" s="163">
        <v>21</v>
      </c>
      <c r="G1440" s="163">
        <v>8</v>
      </c>
    </row>
    <row r="1441" spans="1:7">
      <c r="A1441" s="207"/>
      <c r="B1441" s="19" t="s">
        <v>171</v>
      </c>
      <c r="C1441" s="163"/>
      <c r="D1441" s="163"/>
      <c r="E1441" s="163"/>
      <c r="F1441" s="163"/>
      <c r="G1441" s="163"/>
    </row>
    <row r="1442" spans="1:7" ht="18.75">
      <c r="A1442" s="207"/>
      <c r="B1442" s="17" t="s">
        <v>172</v>
      </c>
      <c r="C1442" s="163">
        <v>16</v>
      </c>
      <c r="D1442" s="163">
        <v>22</v>
      </c>
      <c r="E1442" s="163">
        <v>7</v>
      </c>
      <c r="F1442" s="163">
        <v>22</v>
      </c>
      <c r="G1442" s="163">
        <v>10</v>
      </c>
    </row>
    <row r="1443" spans="1:7">
      <c r="A1443" s="207"/>
      <c r="B1443" s="19" t="s">
        <v>49</v>
      </c>
      <c r="C1443" s="163"/>
      <c r="D1443" s="163"/>
      <c r="E1443" s="163"/>
      <c r="F1443" s="163"/>
      <c r="G1443" s="163"/>
    </row>
    <row r="1444" spans="1:7" ht="18.75">
      <c r="A1444" s="207"/>
      <c r="B1444" s="17" t="s">
        <v>24</v>
      </c>
      <c r="C1444" s="183">
        <f>SUM(C1438:C1443)</f>
        <v>64</v>
      </c>
      <c r="D1444" s="183">
        <f t="shared" ref="D1444" si="346">SUM(D1438:D1443)</f>
        <v>66</v>
      </c>
      <c r="E1444" s="183">
        <f t="shared" ref="E1444" si="347">SUM(E1438:E1443)</f>
        <v>15</v>
      </c>
      <c r="F1444" s="183">
        <f t="shared" ref="F1444" si="348">SUM(F1438:F1443)</f>
        <v>44</v>
      </c>
      <c r="G1444" s="183">
        <f t="shared" ref="G1444" si="349">SUM(G1438:G1443)</f>
        <v>31</v>
      </c>
    </row>
    <row r="1445" spans="1:7" ht="14.45" customHeight="1">
      <c r="A1445" s="207"/>
      <c r="B1445" s="19" t="s">
        <v>25</v>
      </c>
      <c r="C1445" s="183"/>
      <c r="D1445" s="183"/>
      <c r="E1445" s="183"/>
      <c r="F1445" s="183"/>
      <c r="G1445" s="183"/>
    </row>
    <row r="1446" spans="1:7">
      <c r="B1446" s="59" t="s">
        <v>804</v>
      </c>
      <c r="E1446" s="25" t="s">
        <v>775</v>
      </c>
    </row>
    <row r="1447" spans="1:7">
      <c r="A1447" s="66"/>
    </row>
    <row r="1448" spans="1:7">
      <c r="A1448" s="79"/>
    </row>
    <row r="1449" spans="1:7" ht="21.75">
      <c r="A1449" s="124" t="s">
        <v>388</v>
      </c>
      <c r="B1449" s="124"/>
      <c r="C1449" s="124"/>
    </row>
    <row r="1450" spans="1:7" ht="21.75">
      <c r="A1450" s="124" t="s">
        <v>550</v>
      </c>
      <c r="B1450" s="124"/>
      <c r="C1450" s="124"/>
    </row>
    <row r="1451" spans="1:7" ht="13.5" customHeight="1">
      <c r="A1451" s="167" t="s">
        <v>551</v>
      </c>
      <c r="B1451" s="167"/>
      <c r="C1451" s="167"/>
    </row>
    <row r="1452" spans="1:7" ht="18.75">
      <c r="A1452" s="17" t="s">
        <v>39</v>
      </c>
      <c r="B1452" s="17" t="s">
        <v>40</v>
      </c>
      <c r="C1452" s="17" t="s">
        <v>389</v>
      </c>
    </row>
    <row r="1453" spans="1:7">
      <c r="A1453" s="18" t="s">
        <v>42</v>
      </c>
      <c r="B1453" s="18" t="s">
        <v>43</v>
      </c>
      <c r="C1453" s="18" t="s">
        <v>390</v>
      </c>
    </row>
    <row r="1454" spans="1:7" ht="18.75">
      <c r="A1454" s="155">
        <v>2024</v>
      </c>
      <c r="B1454" s="17" t="s">
        <v>168</v>
      </c>
      <c r="C1454" s="212">
        <v>1132</v>
      </c>
    </row>
    <row r="1455" spans="1:7">
      <c r="A1455" s="155"/>
      <c r="B1455" s="18" t="s">
        <v>169</v>
      </c>
      <c r="C1455" s="212"/>
    </row>
    <row r="1456" spans="1:7" ht="18.75">
      <c r="A1456" s="155"/>
      <c r="B1456" s="17" t="s">
        <v>170</v>
      </c>
      <c r="C1456" s="212">
        <v>1217</v>
      </c>
    </row>
    <row r="1457" spans="1:12">
      <c r="A1457" s="155"/>
      <c r="B1457" s="18" t="s">
        <v>171</v>
      </c>
      <c r="C1457" s="212"/>
    </row>
    <row r="1458" spans="1:12" ht="18.75">
      <c r="A1458" s="155"/>
      <c r="B1458" s="17" t="s">
        <v>172</v>
      </c>
      <c r="C1458" s="212">
        <v>1511</v>
      </c>
    </row>
    <row r="1459" spans="1:12">
      <c r="A1459" s="155"/>
      <c r="B1459" s="18" t="s">
        <v>49</v>
      </c>
      <c r="C1459" s="212"/>
    </row>
    <row r="1460" spans="1:12" ht="18.75">
      <c r="A1460" s="155"/>
      <c r="B1460" s="17" t="s">
        <v>24</v>
      </c>
      <c r="C1460" s="145">
        <f>SUM(C1454:C1459)</f>
        <v>3860</v>
      </c>
    </row>
    <row r="1461" spans="1:12">
      <c r="A1461" s="155"/>
      <c r="B1461" s="18" t="s">
        <v>25</v>
      </c>
      <c r="C1461" s="145"/>
    </row>
    <row r="1462" spans="1:12" ht="18.75">
      <c r="A1462" s="155">
        <v>2023</v>
      </c>
      <c r="B1462" s="17" t="s">
        <v>168</v>
      </c>
      <c r="C1462" s="156">
        <v>118</v>
      </c>
    </row>
    <row r="1463" spans="1:12">
      <c r="A1463" s="155"/>
      <c r="B1463" s="18" t="s">
        <v>169</v>
      </c>
      <c r="C1463" s="156"/>
    </row>
    <row r="1464" spans="1:12" ht="18.75">
      <c r="A1464" s="155"/>
      <c r="B1464" s="17" t="s">
        <v>170</v>
      </c>
      <c r="C1464" s="156">
        <v>867</v>
      </c>
    </row>
    <row r="1465" spans="1:12">
      <c r="A1465" s="155"/>
      <c r="B1465" s="18" t="s">
        <v>171</v>
      </c>
      <c r="C1465" s="156"/>
    </row>
    <row r="1466" spans="1:12" ht="18.75">
      <c r="A1466" s="155"/>
      <c r="B1466" s="17" t="s">
        <v>172</v>
      </c>
      <c r="C1466" s="212">
        <v>1098</v>
      </c>
    </row>
    <row r="1467" spans="1:12">
      <c r="A1467" s="155"/>
      <c r="B1467" s="18" t="s">
        <v>49</v>
      </c>
      <c r="C1467" s="212"/>
    </row>
    <row r="1468" spans="1:12" ht="18.75">
      <c r="A1468" s="155"/>
      <c r="B1468" s="17" t="s">
        <v>24</v>
      </c>
      <c r="C1468" s="145">
        <f>SUM(C1462:C1467)</f>
        <v>2083</v>
      </c>
    </row>
    <row r="1469" spans="1:12" ht="14.45" customHeight="1">
      <c r="A1469" s="155"/>
      <c r="B1469" s="18" t="s">
        <v>25</v>
      </c>
      <c r="C1469" s="145"/>
    </row>
    <row r="1470" spans="1:12">
      <c r="A1470" s="9" t="s">
        <v>391</v>
      </c>
      <c r="C1470" s="10" t="s">
        <v>392</v>
      </c>
    </row>
    <row r="1471" spans="1:12">
      <c r="A1471" s="9"/>
      <c r="C1471" s="10"/>
    </row>
    <row r="1472" spans="1:12" ht="21.75">
      <c r="A1472" s="201" t="s">
        <v>776</v>
      </c>
      <c r="B1472" s="201"/>
      <c r="C1472" s="201"/>
      <c r="D1472" s="201"/>
      <c r="E1472" s="201"/>
      <c r="F1472" s="201"/>
      <c r="G1472" s="201"/>
      <c r="H1472" s="201"/>
      <c r="I1472" s="201"/>
      <c r="J1472" s="201"/>
      <c r="K1472" s="201"/>
      <c r="L1472" s="201"/>
    </row>
    <row r="1473" spans="1:12" ht="21.75">
      <c r="A1473" s="201" t="s">
        <v>604</v>
      </c>
      <c r="B1473" s="201"/>
      <c r="C1473" s="201"/>
      <c r="D1473" s="201"/>
      <c r="E1473" s="201"/>
      <c r="F1473" s="201"/>
      <c r="G1473" s="201"/>
      <c r="H1473" s="201"/>
      <c r="I1473" s="201"/>
      <c r="J1473" s="201"/>
      <c r="K1473" s="201"/>
      <c r="L1473" s="201"/>
    </row>
    <row r="1474" spans="1:12">
      <c r="A1474" s="259" t="s">
        <v>552</v>
      </c>
      <c r="B1474" s="259"/>
      <c r="C1474" s="259"/>
      <c r="D1474" s="259"/>
      <c r="E1474" s="259"/>
      <c r="F1474" s="259"/>
      <c r="G1474" s="259"/>
      <c r="H1474" s="259"/>
      <c r="I1474" s="259"/>
      <c r="J1474" s="259"/>
      <c r="K1474" s="259"/>
      <c r="L1474" s="259"/>
    </row>
    <row r="1475" spans="1:12" ht="55.5" customHeight="1">
      <c r="A1475" s="113" t="s">
        <v>355</v>
      </c>
      <c r="B1475" s="113" t="s">
        <v>356</v>
      </c>
      <c r="C1475" s="113" t="s">
        <v>393</v>
      </c>
      <c r="D1475" s="168" t="s">
        <v>353</v>
      </c>
      <c r="E1475" s="169"/>
      <c r="F1475" s="169"/>
      <c r="G1475" s="169"/>
      <c r="H1475" s="169"/>
      <c r="I1475" s="169"/>
      <c r="J1475" s="169"/>
      <c r="K1475" s="169"/>
      <c r="L1475" s="255"/>
    </row>
    <row r="1476" spans="1:12">
      <c r="A1476" s="114"/>
      <c r="B1476" s="114"/>
      <c r="C1476" s="114"/>
      <c r="D1476" s="170" t="s">
        <v>354</v>
      </c>
      <c r="E1476" s="171"/>
      <c r="F1476" s="171"/>
      <c r="G1476" s="171"/>
      <c r="H1476" s="171"/>
      <c r="I1476" s="171"/>
      <c r="J1476" s="171"/>
      <c r="K1476" s="171"/>
      <c r="L1476" s="258"/>
    </row>
    <row r="1477" spans="1:12" ht="37.5">
      <c r="A1477" s="114"/>
      <c r="B1477" s="114"/>
      <c r="C1477" s="114"/>
      <c r="D1477" s="17" t="s">
        <v>267</v>
      </c>
      <c r="E1477" s="17" t="s">
        <v>394</v>
      </c>
      <c r="F1477" s="17" t="s">
        <v>395</v>
      </c>
      <c r="G1477" s="17" t="s">
        <v>396</v>
      </c>
      <c r="H1477" s="17" t="s">
        <v>397</v>
      </c>
      <c r="I1477" s="17" t="s">
        <v>398</v>
      </c>
      <c r="J1477" s="17" t="s">
        <v>399</v>
      </c>
      <c r="K1477" s="17" t="s">
        <v>400</v>
      </c>
      <c r="L1477" s="17" t="s">
        <v>24</v>
      </c>
    </row>
    <row r="1478" spans="1:12" ht="38.25">
      <c r="A1478" s="115"/>
      <c r="B1478" s="115"/>
      <c r="C1478" s="115"/>
      <c r="D1478" s="42" t="s">
        <v>401</v>
      </c>
      <c r="E1478" s="18" t="s">
        <v>402</v>
      </c>
      <c r="F1478" s="18" t="s">
        <v>403</v>
      </c>
      <c r="G1478" s="18" t="s">
        <v>404</v>
      </c>
      <c r="H1478" s="18" t="s">
        <v>405</v>
      </c>
      <c r="I1478" s="18" t="s">
        <v>406</v>
      </c>
      <c r="J1478" s="18" t="s">
        <v>407</v>
      </c>
      <c r="K1478" s="18" t="s">
        <v>408</v>
      </c>
      <c r="L1478" s="42" t="s">
        <v>25</v>
      </c>
    </row>
    <row r="1479" spans="1:12" ht="18.600000000000001" customHeight="1">
      <c r="A1479" s="152">
        <v>2024</v>
      </c>
      <c r="B1479" s="155" t="s">
        <v>799</v>
      </c>
      <c r="C1479" s="17" t="s">
        <v>409</v>
      </c>
      <c r="D1479" s="212">
        <v>6235</v>
      </c>
      <c r="E1479" s="212">
        <v>5388</v>
      </c>
      <c r="F1479" s="212">
        <v>13464</v>
      </c>
      <c r="G1479" s="212">
        <v>16523</v>
      </c>
      <c r="H1479" s="212">
        <v>1843</v>
      </c>
      <c r="I1479" s="156">
        <v>602</v>
      </c>
      <c r="J1479" s="212">
        <v>6419</v>
      </c>
      <c r="K1479" s="212">
        <v>1830</v>
      </c>
      <c r="L1479" s="212">
        <v>52304</v>
      </c>
    </row>
    <row r="1480" spans="1:12" ht="18.600000000000001" customHeight="1">
      <c r="A1480" s="153"/>
      <c r="B1480" s="155"/>
      <c r="C1480" s="18" t="s">
        <v>410</v>
      </c>
      <c r="D1480" s="212"/>
      <c r="E1480" s="212"/>
      <c r="F1480" s="212"/>
      <c r="G1480" s="212"/>
      <c r="H1480" s="212"/>
      <c r="I1480" s="156"/>
      <c r="J1480" s="212"/>
      <c r="K1480" s="212"/>
      <c r="L1480" s="212"/>
    </row>
    <row r="1481" spans="1:12" ht="18.600000000000001" customHeight="1">
      <c r="A1481" s="153"/>
      <c r="B1481" s="155"/>
      <c r="C1481" s="17" t="s">
        <v>411</v>
      </c>
      <c r="D1481" s="212">
        <v>7699</v>
      </c>
      <c r="E1481" s="212">
        <v>10655</v>
      </c>
      <c r="F1481" s="212">
        <v>30948</v>
      </c>
      <c r="G1481" s="212">
        <v>37847</v>
      </c>
      <c r="H1481" s="212">
        <v>11167</v>
      </c>
      <c r="I1481" s="212">
        <v>2643</v>
      </c>
      <c r="J1481" s="212">
        <v>46212</v>
      </c>
      <c r="K1481" s="212">
        <v>4795</v>
      </c>
      <c r="L1481" s="212">
        <v>151966</v>
      </c>
    </row>
    <row r="1482" spans="1:12" ht="18.600000000000001" customHeight="1">
      <c r="A1482" s="153"/>
      <c r="B1482" s="155"/>
      <c r="C1482" s="18" t="s">
        <v>412</v>
      </c>
      <c r="D1482" s="212"/>
      <c r="E1482" s="212"/>
      <c r="F1482" s="212"/>
      <c r="G1482" s="212"/>
      <c r="H1482" s="212"/>
      <c r="I1482" s="212"/>
      <c r="J1482" s="212"/>
      <c r="K1482" s="212"/>
      <c r="L1482" s="212"/>
    </row>
    <row r="1483" spans="1:12" ht="18.600000000000001" customHeight="1">
      <c r="A1483" s="153"/>
      <c r="B1483" s="155" t="s">
        <v>800</v>
      </c>
      <c r="C1483" s="17" t="s">
        <v>409</v>
      </c>
      <c r="D1483" s="212">
        <v>6114</v>
      </c>
      <c r="E1483" s="212">
        <v>5889</v>
      </c>
      <c r="F1483" s="212">
        <v>14043</v>
      </c>
      <c r="G1483" s="212">
        <v>17177</v>
      </c>
      <c r="H1483" s="212">
        <v>2252</v>
      </c>
      <c r="I1483" s="156">
        <v>617</v>
      </c>
      <c r="J1483" s="212">
        <v>6920</v>
      </c>
      <c r="K1483" s="212">
        <v>1779</v>
      </c>
      <c r="L1483" s="212">
        <v>54791</v>
      </c>
    </row>
    <row r="1484" spans="1:12" ht="18.600000000000001" customHeight="1">
      <c r="A1484" s="153"/>
      <c r="B1484" s="155"/>
      <c r="C1484" s="42" t="s">
        <v>413</v>
      </c>
      <c r="D1484" s="212"/>
      <c r="E1484" s="212"/>
      <c r="F1484" s="212"/>
      <c r="G1484" s="212"/>
      <c r="H1484" s="212"/>
      <c r="I1484" s="156"/>
      <c r="J1484" s="212"/>
      <c r="K1484" s="212"/>
      <c r="L1484" s="212"/>
    </row>
    <row r="1485" spans="1:12" ht="18.600000000000001" customHeight="1">
      <c r="A1485" s="153"/>
      <c r="B1485" s="155"/>
      <c r="C1485" s="17" t="s">
        <v>411</v>
      </c>
      <c r="D1485" s="212">
        <v>7837</v>
      </c>
      <c r="E1485" s="212">
        <v>10620</v>
      </c>
      <c r="F1485" s="212">
        <v>31340</v>
      </c>
      <c r="G1485" s="212">
        <v>40152</v>
      </c>
      <c r="H1485" s="212">
        <v>13710</v>
      </c>
      <c r="I1485" s="212">
        <v>2655</v>
      </c>
      <c r="J1485" s="212">
        <v>54188</v>
      </c>
      <c r="K1485" s="212">
        <v>5019</v>
      </c>
      <c r="L1485" s="212">
        <v>165521</v>
      </c>
    </row>
    <row r="1486" spans="1:12" ht="18.600000000000001" customHeight="1">
      <c r="A1486" s="153"/>
      <c r="B1486" s="155"/>
      <c r="C1486" s="18" t="s">
        <v>412</v>
      </c>
      <c r="D1486" s="212"/>
      <c r="E1486" s="212"/>
      <c r="F1486" s="212"/>
      <c r="G1486" s="212"/>
      <c r="H1486" s="212"/>
      <c r="I1486" s="212"/>
      <c r="J1486" s="212"/>
      <c r="K1486" s="212"/>
      <c r="L1486" s="212"/>
    </row>
    <row r="1487" spans="1:12" ht="18.600000000000001" customHeight="1">
      <c r="A1487" s="153"/>
      <c r="B1487" s="155" t="s">
        <v>801</v>
      </c>
      <c r="C1487" s="17" t="s">
        <v>409</v>
      </c>
      <c r="D1487" s="212">
        <v>4949</v>
      </c>
      <c r="E1487" s="212">
        <v>4084</v>
      </c>
      <c r="F1487" s="212">
        <v>11842</v>
      </c>
      <c r="G1487" s="212">
        <v>15646</v>
      </c>
      <c r="H1487" s="212">
        <v>2060</v>
      </c>
      <c r="I1487" s="156">
        <v>583</v>
      </c>
      <c r="J1487" s="212">
        <v>7963</v>
      </c>
      <c r="K1487" s="212">
        <v>1622</v>
      </c>
      <c r="L1487" s="212">
        <v>48749</v>
      </c>
    </row>
    <row r="1488" spans="1:12" ht="18.600000000000001" customHeight="1">
      <c r="A1488" s="153"/>
      <c r="B1488" s="155"/>
      <c r="C1488" s="18" t="s">
        <v>410</v>
      </c>
      <c r="D1488" s="212"/>
      <c r="E1488" s="212"/>
      <c r="F1488" s="212"/>
      <c r="G1488" s="212"/>
      <c r="H1488" s="212"/>
      <c r="I1488" s="156"/>
      <c r="J1488" s="212"/>
      <c r="K1488" s="212"/>
      <c r="L1488" s="212"/>
    </row>
    <row r="1489" spans="1:12" ht="18.600000000000001" customHeight="1">
      <c r="A1489" s="153"/>
      <c r="B1489" s="155"/>
      <c r="C1489" s="17" t="s">
        <v>411</v>
      </c>
      <c r="D1489" s="212">
        <v>5866</v>
      </c>
      <c r="E1489" s="212">
        <v>7422</v>
      </c>
      <c r="F1489" s="212">
        <v>27362</v>
      </c>
      <c r="G1489" s="212">
        <v>36799</v>
      </c>
      <c r="H1489" s="212">
        <v>11410</v>
      </c>
      <c r="I1489" s="212">
        <v>2358</v>
      </c>
      <c r="J1489" s="212">
        <v>61449</v>
      </c>
      <c r="K1489" s="212">
        <v>4179</v>
      </c>
      <c r="L1489" s="212">
        <v>156845</v>
      </c>
    </row>
    <row r="1490" spans="1:12" ht="18.600000000000001" customHeight="1">
      <c r="A1490" s="153"/>
      <c r="B1490" s="155"/>
      <c r="C1490" s="18" t="s">
        <v>412</v>
      </c>
      <c r="D1490" s="212"/>
      <c r="E1490" s="212"/>
      <c r="F1490" s="212"/>
      <c r="G1490" s="212"/>
      <c r="H1490" s="212"/>
      <c r="I1490" s="212"/>
      <c r="J1490" s="212"/>
      <c r="K1490" s="212"/>
      <c r="L1490" s="212"/>
    </row>
    <row r="1491" spans="1:12" ht="18.600000000000001" customHeight="1">
      <c r="A1491" s="153"/>
      <c r="B1491" s="155" t="s">
        <v>802</v>
      </c>
      <c r="C1491" s="17" t="s">
        <v>409</v>
      </c>
      <c r="D1491" s="145">
        <f>D1479+D1483+D1487</f>
        <v>17298</v>
      </c>
      <c r="E1491" s="145">
        <f>E1479+E1483+E1487</f>
        <v>15361</v>
      </c>
      <c r="F1491" s="145">
        <f t="shared" ref="F1491:H1491" si="350">F1479+F1483+F1487</f>
        <v>39349</v>
      </c>
      <c r="G1491" s="145">
        <f t="shared" si="350"/>
        <v>49346</v>
      </c>
      <c r="H1491" s="145">
        <f t="shared" si="350"/>
        <v>6155</v>
      </c>
      <c r="I1491" s="145">
        <f t="shared" ref="I1491:J1491" si="351">I1479+I1483+I1487</f>
        <v>1802</v>
      </c>
      <c r="J1491" s="145">
        <f t="shared" si="351"/>
        <v>21302</v>
      </c>
      <c r="K1491" s="145">
        <f t="shared" ref="K1491:L1491" si="352">K1479+K1483+K1487</f>
        <v>5231</v>
      </c>
      <c r="L1491" s="145">
        <f t="shared" si="352"/>
        <v>155844</v>
      </c>
    </row>
    <row r="1492" spans="1:12" ht="18.600000000000001" customHeight="1">
      <c r="A1492" s="153"/>
      <c r="B1492" s="155"/>
      <c r="C1492" s="18" t="s">
        <v>410</v>
      </c>
      <c r="D1492" s="145"/>
      <c r="E1492" s="145"/>
      <c r="F1492" s="145"/>
      <c r="G1492" s="145"/>
      <c r="H1492" s="145"/>
      <c r="I1492" s="145"/>
      <c r="J1492" s="145"/>
      <c r="K1492" s="145"/>
      <c r="L1492" s="145"/>
    </row>
    <row r="1493" spans="1:12" ht="18.600000000000001" customHeight="1">
      <c r="A1493" s="153"/>
      <c r="B1493" s="155"/>
      <c r="C1493" s="17" t="s">
        <v>411</v>
      </c>
      <c r="D1493" s="145">
        <f>D1481+D1485+D1489</f>
        <v>21402</v>
      </c>
      <c r="E1493" s="145">
        <f t="shared" ref="E1493:L1493" si="353">E1481+E1485+E1489</f>
        <v>28697</v>
      </c>
      <c r="F1493" s="145">
        <f t="shared" si="353"/>
        <v>89650</v>
      </c>
      <c r="G1493" s="145">
        <f t="shared" si="353"/>
        <v>114798</v>
      </c>
      <c r="H1493" s="145">
        <f t="shared" si="353"/>
        <v>36287</v>
      </c>
      <c r="I1493" s="145">
        <f t="shared" si="353"/>
        <v>7656</v>
      </c>
      <c r="J1493" s="145">
        <f t="shared" si="353"/>
        <v>161849</v>
      </c>
      <c r="K1493" s="145">
        <f t="shared" si="353"/>
        <v>13993</v>
      </c>
      <c r="L1493" s="145">
        <f t="shared" si="353"/>
        <v>474332</v>
      </c>
    </row>
    <row r="1494" spans="1:12" ht="18.600000000000001" customHeight="1">
      <c r="A1494" s="154"/>
      <c r="B1494" s="155"/>
      <c r="C1494" s="18" t="s">
        <v>412</v>
      </c>
      <c r="D1494" s="145"/>
      <c r="E1494" s="145"/>
      <c r="F1494" s="145"/>
      <c r="G1494" s="145"/>
      <c r="H1494" s="145"/>
      <c r="I1494" s="145"/>
      <c r="J1494" s="145"/>
      <c r="K1494" s="145"/>
      <c r="L1494" s="145"/>
    </row>
    <row r="1495" spans="1:12" ht="18.75">
      <c r="A1495" s="113">
        <v>2023</v>
      </c>
      <c r="B1495" s="155" t="s">
        <v>799</v>
      </c>
      <c r="C1495" s="17" t="s">
        <v>409</v>
      </c>
      <c r="D1495" s="245">
        <v>6643</v>
      </c>
      <c r="E1495" s="245">
        <v>5691</v>
      </c>
      <c r="F1495" s="245">
        <v>10768</v>
      </c>
      <c r="G1495" s="245">
        <v>17207</v>
      </c>
      <c r="H1495" s="245">
        <v>1727</v>
      </c>
      <c r="I1495" s="198">
        <v>640</v>
      </c>
      <c r="J1495" s="245">
        <v>6630</v>
      </c>
      <c r="K1495" s="198">
        <v>364</v>
      </c>
      <c r="L1495" s="245">
        <v>49670</v>
      </c>
    </row>
    <row r="1496" spans="1:12" ht="18.600000000000001" customHeight="1">
      <c r="A1496" s="114"/>
      <c r="B1496" s="155"/>
      <c r="C1496" s="18" t="s">
        <v>410</v>
      </c>
      <c r="D1496" s="245"/>
      <c r="E1496" s="245"/>
      <c r="F1496" s="245"/>
      <c r="G1496" s="245"/>
      <c r="H1496" s="245"/>
      <c r="I1496" s="198"/>
      <c r="J1496" s="245"/>
      <c r="K1496" s="198"/>
      <c r="L1496" s="245"/>
    </row>
    <row r="1497" spans="1:12" ht="18.75">
      <c r="A1497" s="114"/>
      <c r="B1497" s="155"/>
      <c r="C1497" s="17" t="s">
        <v>411</v>
      </c>
      <c r="D1497" s="245">
        <v>8560</v>
      </c>
      <c r="E1497" s="245">
        <v>10604</v>
      </c>
      <c r="F1497" s="245">
        <v>22807</v>
      </c>
      <c r="G1497" s="245">
        <v>42466</v>
      </c>
      <c r="H1497" s="245">
        <v>12048</v>
      </c>
      <c r="I1497" s="245">
        <v>3779</v>
      </c>
      <c r="J1497" s="245">
        <v>52196</v>
      </c>
      <c r="K1497" s="198">
        <v>774</v>
      </c>
      <c r="L1497" s="245">
        <v>153234</v>
      </c>
    </row>
    <row r="1498" spans="1:12" ht="18.600000000000001" customHeight="1">
      <c r="A1498" s="114"/>
      <c r="B1498" s="155"/>
      <c r="C1498" s="18" t="s">
        <v>412</v>
      </c>
      <c r="D1498" s="245"/>
      <c r="E1498" s="245"/>
      <c r="F1498" s="245"/>
      <c r="G1498" s="245"/>
      <c r="H1498" s="245"/>
      <c r="I1498" s="245"/>
      <c r="J1498" s="245"/>
      <c r="K1498" s="198"/>
      <c r="L1498" s="245"/>
    </row>
    <row r="1499" spans="1:12" ht="18.75">
      <c r="A1499" s="114"/>
      <c r="B1499" s="155" t="s">
        <v>800</v>
      </c>
      <c r="C1499" s="17" t="s">
        <v>409</v>
      </c>
      <c r="D1499" s="245">
        <v>4394</v>
      </c>
      <c r="E1499" s="245">
        <v>3697</v>
      </c>
      <c r="F1499" s="245">
        <v>5980</v>
      </c>
      <c r="G1499" s="245">
        <v>8459</v>
      </c>
      <c r="H1499" s="245">
        <v>1724</v>
      </c>
      <c r="I1499" s="198">
        <v>479</v>
      </c>
      <c r="J1499" s="245">
        <v>6410</v>
      </c>
      <c r="K1499" s="198">
        <v>317</v>
      </c>
      <c r="L1499" s="245">
        <v>31460</v>
      </c>
    </row>
    <row r="1500" spans="1:12" ht="18.600000000000001" customHeight="1">
      <c r="A1500" s="114"/>
      <c r="B1500" s="155"/>
      <c r="C1500" s="18" t="s">
        <v>410</v>
      </c>
      <c r="D1500" s="245"/>
      <c r="E1500" s="245"/>
      <c r="F1500" s="245"/>
      <c r="G1500" s="245"/>
      <c r="H1500" s="245"/>
      <c r="I1500" s="198"/>
      <c r="J1500" s="245"/>
      <c r="K1500" s="198"/>
      <c r="L1500" s="245"/>
    </row>
    <row r="1501" spans="1:12" ht="18.75">
      <c r="A1501" s="114"/>
      <c r="B1501" s="155"/>
      <c r="C1501" s="17" t="s">
        <v>411</v>
      </c>
      <c r="D1501" s="245">
        <v>8809</v>
      </c>
      <c r="E1501" s="245">
        <v>11209</v>
      </c>
      <c r="F1501" s="245">
        <v>24683</v>
      </c>
      <c r="G1501" s="245">
        <v>48493</v>
      </c>
      <c r="H1501" s="245">
        <v>14225</v>
      </c>
      <c r="I1501" s="245">
        <v>3061</v>
      </c>
      <c r="J1501" s="245">
        <v>52769</v>
      </c>
      <c r="K1501" s="198">
        <v>932</v>
      </c>
      <c r="L1501" s="245">
        <v>164181</v>
      </c>
    </row>
    <row r="1502" spans="1:12" ht="18.600000000000001" customHeight="1">
      <c r="A1502" s="114"/>
      <c r="B1502" s="155"/>
      <c r="C1502" s="18" t="s">
        <v>414</v>
      </c>
      <c r="D1502" s="245"/>
      <c r="E1502" s="245"/>
      <c r="F1502" s="245"/>
      <c r="G1502" s="245"/>
      <c r="H1502" s="245"/>
      <c r="I1502" s="245"/>
      <c r="J1502" s="245"/>
      <c r="K1502" s="198"/>
      <c r="L1502" s="245"/>
    </row>
    <row r="1503" spans="1:12" ht="18.75">
      <c r="A1503" s="114"/>
      <c r="B1503" s="155" t="s">
        <v>801</v>
      </c>
      <c r="C1503" s="17" t="s">
        <v>409</v>
      </c>
      <c r="D1503" s="245">
        <v>5875</v>
      </c>
      <c r="E1503" s="245">
        <v>4444</v>
      </c>
      <c r="F1503" s="245">
        <v>10179</v>
      </c>
      <c r="G1503" s="245">
        <v>17819</v>
      </c>
      <c r="H1503" s="245">
        <v>2281</v>
      </c>
      <c r="I1503" s="198">
        <v>558</v>
      </c>
      <c r="J1503" s="245">
        <v>7393</v>
      </c>
      <c r="K1503" s="198">
        <v>357</v>
      </c>
      <c r="L1503" s="245">
        <v>48906</v>
      </c>
    </row>
    <row r="1504" spans="1:12" ht="18.600000000000001" customHeight="1">
      <c r="A1504" s="114"/>
      <c r="B1504" s="155"/>
      <c r="C1504" s="18" t="s">
        <v>410</v>
      </c>
      <c r="D1504" s="245"/>
      <c r="E1504" s="245"/>
      <c r="F1504" s="245"/>
      <c r="G1504" s="245"/>
      <c r="H1504" s="245"/>
      <c r="I1504" s="198"/>
      <c r="J1504" s="245"/>
      <c r="K1504" s="198"/>
      <c r="L1504" s="245"/>
    </row>
    <row r="1505" spans="1:12" ht="18.75">
      <c r="A1505" s="114"/>
      <c r="B1505" s="155"/>
      <c r="C1505" s="17" t="s">
        <v>411</v>
      </c>
      <c r="D1505" s="245">
        <v>7371</v>
      </c>
      <c r="E1505" s="245">
        <v>7783</v>
      </c>
      <c r="F1505" s="245">
        <v>24007</v>
      </c>
      <c r="G1505" s="245">
        <v>46545</v>
      </c>
      <c r="H1505" s="245">
        <v>13701</v>
      </c>
      <c r="I1505" s="245">
        <v>2784</v>
      </c>
      <c r="J1505" s="245">
        <v>60406</v>
      </c>
      <c r="K1505" s="198">
        <v>790</v>
      </c>
      <c r="L1505" s="245">
        <v>163387</v>
      </c>
    </row>
    <row r="1506" spans="1:12" ht="18.600000000000001" customHeight="1">
      <c r="A1506" s="114"/>
      <c r="B1506" s="155"/>
      <c r="C1506" s="18" t="s">
        <v>412</v>
      </c>
      <c r="D1506" s="245"/>
      <c r="E1506" s="245"/>
      <c r="F1506" s="245"/>
      <c r="G1506" s="245"/>
      <c r="H1506" s="245"/>
      <c r="I1506" s="245"/>
      <c r="J1506" s="245"/>
      <c r="K1506" s="198"/>
      <c r="L1506" s="245"/>
    </row>
    <row r="1507" spans="1:12" ht="18.75">
      <c r="A1507" s="114"/>
      <c r="B1507" s="155" t="s">
        <v>802</v>
      </c>
      <c r="C1507" s="17" t="s">
        <v>409</v>
      </c>
      <c r="D1507" s="145">
        <f>D1495+D1499+D1503</f>
        <v>16912</v>
      </c>
      <c r="E1507" s="145">
        <f t="shared" ref="E1507:L1507" si="354">E1495+E1499+E1503</f>
        <v>13832</v>
      </c>
      <c r="F1507" s="145">
        <f t="shared" si="354"/>
        <v>26927</v>
      </c>
      <c r="G1507" s="145">
        <f t="shared" si="354"/>
        <v>43485</v>
      </c>
      <c r="H1507" s="145">
        <f t="shared" si="354"/>
        <v>5732</v>
      </c>
      <c r="I1507" s="145">
        <f t="shared" si="354"/>
        <v>1677</v>
      </c>
      <c r="J1507" s="145">
        <f t="shared" si="354"/>
        <v>20433</v>
      </c>
      <c r="K1507" s="145">
        <f t="shared" si="354"/>
        <v>1038</v>
      </c>
      <c r="L1507" s="145">
        <f t="shared" si="354"/>
        <v>130036</v>
      </c>
    </row>
    <row r="1508" spans="1:12" ht="18.600000000000001" customHeight="1">
      <c r="A1508" s="114"/>
      <c r="B1508" s="155"/>
      <c r="C1508" s="18" t="s">
        <v>410</v>
      </c>
      <c r="D1508" s="145"/>
      <c r="E1508" s="145"/>
      <c r="F1508" s="145"/>
      <c r="G1508" s="145"/>
      <c r="H1508" s="145"/>
      <c r="I1508" s="145"/>
      <c r="J1508" s="145"/>
      <c r="K1508" s="145"/>
      <c r="L1508" s="145"/>
    </row>
    <row r="1509" spans="1:12" ht="18.75">
      <c r="A1509" s="114"/>
      <c r="B1509" s="155"/>
      <c r="C1509" s="17" t="s">
        <v>411</v>
      </c>
      <c r="D1509" s="145">
        <f>D1497+D1501+D1505</f>
        <v>24740</v>
      </c>
      <c r="E1509" s="145">
        <f t="shared" ref="E1509:L1509" si="355">E1497+E1501+E1505</f>
        <v>29596</v>
      </c>
      <c r="F1509" s="145">
        <f t="shared" si="355"/>
        <v>71497</v>
      </c>
      <c r="G1509" s="145">
        <f t="shared" si="355"/>
        <v>137504</v>
      </c>
      <c r="H1509" s="145">
        <f t="shared" si="355"/>
        <v>39974</v>
      </c>
      <c r="I1509" s="145">
        <f t="shared" si="355"/>
        <v>9624</v>
      </c>
      <c r="J1509" s="145">
        <f t="shared" si="355"/>
        <v>165371</v>
      </c>
      <c r="K1509" s="145">
        <f t="shared" si="355"/>
        <v>2496</v>
      </c>
      <c r="L1509" s="145">
        <f t="shared" si="355"/>
        <v>480802</v>
      </c>
    </row>
    <row r="1510" spans="1:12" ht="18.600000000000001" customHeight="1">
      <c r="A1510" s="115"/>
      <c r="B1510" s="155"/>
      <c r="C1510" s="42" t="s">
        <v>415</v>
      </c>
      <c r="D1510" s="145"/>
      <c r="E1510" s="145"/>
      <c r="F1510" s="145"/>
      <c r="G1510" s="145"/>
      <c r="H1510" s="145"/>
      <c r="I1510" s="145"/>
      <c r="J1510" s="145"/>
      <c r="K1510" s="145"/>
      <c r="L1510" s="145"/>
    </row>
    <row r="1511" spans="1:12">
      <c r="A1511" s="11" t="s">
        <v>777</v>
      </c>
      <c r="D1511" s="11" t="s">
        <v>778</v>
      </c>
      <c r="E1511" s="14" t="s">
        <v>779</v>
      </c>
    </row>
    <row r="1512" spans="1:12">
      <c r="A1512" s="11" t="s">
        <v>416</v>
      </c>
    </row>
    <row r="1513" spans="1:12" s="20" customFormat="1">
      <c r="A1513" s="25" t="s">
        <v>417</v>
      </c>
    </row>
    <row r="1514" spans="1:12" ht="21.75">
      <c r="A1514" s="124" t="s">
        <v>418</v>
      </c>
      <c r="B1514" s="124"/>
      <c r="C1514" s="124"/>
      <c r="D1514" s="124"/>
      <c r="E1514" s="124"/>
    </row>
    <row r="1515" spans="1:12" ht="21.75">
      <c r="A1515" s="124" t="s">
        <v>780</v>
      </c>
      <c r="B1515" s="124"/>
      <c r="C1515" s="124"/>
      <c r="D1515" s="124"/>
      <c r="E1515" s="124"/>
    </row>
    <row r="1516" spans="1:12">
      <c r="A1516" s="189" t="s">
        <v>553</v>
      </c>
      <c r="B1516" s="189"/>
      <c r="C1516" s="189"/>
      <c r="D1516" s="189"/>
      <c r="E1516" s="189"/>
    </row>
    <row r="1517" spans="1:12" ht="18.600000000000001" customHeight="1">
      <c r="A1517" s="158" t="s">
        <v>419</v>
      </c>
      <c r="B1517" s="152"/>
      <c r="C1517" s="155" t="s">
        <v>40</v>
      </c>
      <c r="D1517" s="155"/>
      <c r="E1517" s="155"/>
    </row>
    <row r="1518" spans="1:12">
      <c r="A1518" s="260"/>
      <c r="B1518" s="153"/>
      <c r="C1518" s="146" t="s">
        <v>338</v>
      </c>
      <c r="D1518" s="146"/>
      <c r="E1518" s="146"/>
    </row>
    <row r="1519" spans="1:12" ht="18.75">
      <c r="A1519" s="260"/>
      <c r="B1519" s="153"/>
      <c r="C1519" s="17" t="s">
        <v>168</v>
      </c>
      <c r="D1519" s="17" t="s">
        <v>170</v>
      </c>
      <c r="E1519" s="17" t="s">
        <v>172</v>
      </c>
    </row>
    <row r="1520" spans="1:12">
      <c r="A1520" s="159"/>
      <c r="B1520" s="154"/>
      <c r="C1520" s="18" t="s">
        <v>169</v>
      </c>
      <c r="D1520" s="18" t="s">
        <v>171</v>
      </c>
      <c r="E1520" s="18" t="s">
        <v>49</v>
      </c>
    </row>
    <row r="1521" spans="1:5" ht="18.75">
      <c r="A1521" s="113" t="s">
        <v>420</v>
      </c>
      <c r="B1521" s="17" t="s">
        <v>421</v>
      </c>
      <c r="C1521" s="198">
        <v>7</v>
      </c>
      <c r="D1521" s="198">
        <v>7</v>
      </c>
      <c r="E1521" s="198">
        <v>7</v>
      </c>
    </row>
    <row r="1522" spans="1:5">
      <c r="A1522" s="114"/>
      <c r="B1522" s="18" t="s">
        <v>422</v>
      </c>
      <c r="C1522" s="198"/>
      <c r="D1522" s="198"/>
      <c r="E1522" s="198"/>
    </row>
    <row r="1523" spans="1:5" ht="18.75">
      <c r="A1523" s="114"/>
      <c r="B1523" s="17" t="s">
        <v>423</v>
      </c>
      <c r="C1523" s="262">
        <v>1191</v>
      </c>
      <c r="D1523" s="262">
        <v>1191</v>
      </c>
      <c r="E1523" s="262">
        <v>1191</v>
      </c>
    </row>
    <row r="1524" spans="1:5">
      <c r="A1524" s="114"/>
      <c r="B1524" s="18" t="s">
        <v>424</v>
      </c>
      <c r="C1524" s="262"/>
      <c r="D1524" s="262"/>
      <c r="E1524" s="262"/>
    </row>
    <row r="1525" spans="1:5" ht="18.75">
      <c r="A1525" s="114"/>
      <c r="B1525" s="17" t="s">
        <v>425</v>
      </c>
      <c r="C1525" s="262">
        <v>1672</v>
      </c>
      <c r="D1525" s="262">
        <v>1672</v>
      </c>
      <c r="E1525" s="262">
        <v>1672</v>
      </c>
    </row>
    <row r="1526" spans="1:5">
      <c r="A1526" s="114"/>
      <c r="B1526" s="18" t="s">
        <v>426</v>
      </c>
      <c r="C1526" s="262"/>
      <c r="D1526" s="262"/>
      <c r="E1526" s="262"/>
    </row>
    <row r="1527" spans="1:5" ht="18.75">
      <c r="A1527" s="114"/>
      <c r="B1527" s="17" t="s">
        <v>427</v>
      </c>
      <c r="C1527" s="262">
        <v>1307</v>
      </c>
      <c r="D1527" s="262">
        <v>1042</v>
      </c>
      <c r="E1527" s="262">
        <v>1048</v>
      </c>
    </row>
    <row r="1528" spans="1:5">
      <c r="A1528" s="114"/>
      <c r="B1528" s="18" t="s">
        <v>428</v>
      </c>
      <c r="C1528" s="262"/>
      <c r="D1528" s="262"/>
      <c r="E1528" s="262"/>
    </row>
    <row r="1529" spans="1:5" ht="18.75">
      <c r="A1529" s="114"/>
      <c r="B1529" s="17" t="s">
        <v>429</v>
      </c>
      <c r="C1529" s="240">
        <v>66</v>
      </c>
      <c r="D1529" s="261">
        <v>76</v>
      </c>
      <c r="E1529" s="261">
        <v>79</v>
      </c>
    </row>
    <row r="1530" spans="1:5">
      <c r="A1530" s="114"/>
      <c r="B1530" s="18" t="s">
        <v>430</v>
      </c>
      <c r="C1530" s="240"/>
      <c r="D1530" s="261"/>
      <c r="E1530" s="261"/>
    </row>
    <row r="1531" spans="1:5" ht="18.75">
      <c r="A1531" s="114"/>
      <c r="B1531" s="17" t="s">
        <v>431</v>
      </c>
      <c r="C1531" s="261">
        <v>330</v>
      </c>
      <c r="D1531" s="261">
        <v>324</v>
      </c>
      <c r="E1531" s="261">
        <v>339</v>
      </c>
    </row>
    <row r="1532" spans="1:5">
      <c r="A1532" s="115"/>
      <c r="B1532" s="18" t="s">
        <v>432</v>
      </c>
      <c r="C1532" s="261"/>
      <c r="D1532" s="261"/>
      <c r="E1532" s="261"/>
    </row>
    <row r="1533" spans="1:5" ht="18.75">
      <c r="A1533" s="113" t="s">
        <v>433</v>
      </c>
      <c r="B1533" s="17" t="s">
        <v>421</v>
      </c>
      <c r="C1533" s="261">
        <v>4</v>
      </c>
      <c r="D1533" s="261">
        <v>4</v>
      </c>
      <c r="E1533" s="198">
        <v>4</v>
      </c>
    </row>
    <row r="1534" spans="1:5">
      <c r="A1534" s="114"/>
      <c r="B1534" s="18" t="s">
        <v>422</v>
      </c>
      <c r="C1534" s="261"/>
      <c r="D1534" s="261"/>
      <c r="E1534" s="198"/>
    </row>
    <row r="1535" spans="1:5" ht="18.75">
      <c r="A1535" s="114"/>
      <c r="B1535" s="17" t="s">
        <v>423</v>
      </c>
      <c r="C1535" s="261">
        <v>811</v>
      </c>
      <c r="D1535" s="261">
        <v>811</v>
      </c>
      <c r="E1535" s="261">
        <v>811</v>
      </c>
    </row>
    <row r="1536" spans="1:5">
      <c r="A1536" s="114"/>
      <c r="B1536" s="18" t="s">
        <v>424</v>
      </c>
      <c r="C1536" s="261"/>
      <c r="D1536" s="261"/>
      <c r="E1536" s="261"/>
    </row>
    <row r="1537" spans="1:5" ht="18.75">
      <c r="A1537" s="114"/>
      <c r="B1537" s="17" t="s">
        <v>425</v>
      </c>
      <c r="C1537" s="262">
        <v>1192</v>
      </c>
      <c r="D1537" s="262">
        <v>1192</v>
      </c>
      <c r="E1537" s="262">
        <v>1192</v>
      </c>
    </row>
    <row r="1538" spans="1:5">
      <c r="A1538" s="114"/>
      <c r="B1538" s="18" t="s">
        <v>426</v>
      </c>
      <c r="C1538" s="262"/>
      <c r="D1538" s="262"/>
      <c r="E1538" s="262"/>
    </row>
    <row r="1539" spans="1:5" ht="18.75">
      <c r="A1539" s="114"/>
      <c r="B1539" s="17" t="s">
        <v>427</v>
      </c>
      <c r="C1539" s="261">
        <v>753</v>
      </c>
      <c r="D1539" s="261">
        <v>759</v>
      </c>
      <c r="E1539" s="261">
        <v>758</v>
      </c>
    </row>
    <row r="1540" spans="1:5">
      <c r="A1540" s="114"/>
      <c r="B1540" s="18" t="s">
        <v>428</v>
      </c>
      <c r="C1540" s="261"/>
      <c r="D1540" s="261"/>
      <c r="E1540" s="261"/>
    </row>
    <row r="1541" spans="1:5" ht="18.75">
      <c r="A1541" s="114"/>
      <c r="B1541" s="17" t="s">
        <v>429</v>
      </c>
      <c r="C1541" s="261">
        <v>85</v>
      </c>
      <c r="D1541" s="261">
        <v>90</v>
      </c>
      <c r="E1541" s="261">
        <v>80</v>
      </c>
    </row>
    <row r="1542" spans="1:5">
      <c r="A1542" s="114"/>
      <c r="B1542" s="18" t="s">
        <v>430</v>
      </c>
      <c r="C1542" s="261"/>
      <c r="D1542" s="261"/>
      <c r="E1542" s="261"/>
    </row>
    <row r="1543" spans="1:5" ht="18.75">
      <c r="A1543" s="114"/>
      <c r="B1543" s="17" t="s">
        <v>431</v>
      </c>
      <c r="C1543" s="261">
        <v>204</v>
      </c>
      <c r="D1543" s="261">
        <v>195</v>
      </c>
      <c r="E1543" s="240">
        <v>216</v>
      </c>
    </row>
    <row r="1544" spans="1:5">
      <c r="A1544" s="115"/>
      <c r="B1544" s="18" t="s">
        <v>432</v>
      </c>
      <c r="C1544" s="261"/>
      <c r="D1544" s="261"/>
      <c r="E1544" s="240"/>
    </row>
    <row r="1545" spans="1:5" ht="18.75">
      <c r="A1545" s="113" t="s">
        <v>434</v>
      </c>
      <c r="B1545" s="17" t="s">
        <v>421</v>
      </c>
      <c r="C1545" s="261">
        <v>3</v>
      </c>
      <c r="D1545" s="261">
        <v>3</v>
      </c>
      <c r="E1545" s="261">
        <v>3</v>
      </c>
    </row>
    <row r="1546" spans="1:5">
      <c r="A1546" s="114"/>
      <c r="B1546" s="18" t="s">
        <v>422</v>
      </c>
      <c r="C1546" s="261"/>
      <c r="D1546" s="261"/>
      <c r="E1546" s="261"/>
    </row>
    <row r="1547" spans="1:5" ht="18.75">
      <c r="A1547" s="114"/>
      <c r="B1547" s="17" t="s">
        <v>423</v>
      </c>
      <c r="C1547" s="261">
        <v>378</v>
      </c>
      <c r="D1547" s="261">
        <v>378</v>
      </c>
      <c r="E1547" s="261">
        <v>378</v>
      </c>
    </row>
    <row r="1548" spans="1:5">
      <c r="A1548" s="114"/>
      <c r="B1548" s="18" t="s">
        <v>424</v>
      </c>
      <c r="C1548" s="261"/>
      <c r="D1548" s="261"/>
      <c r="E1548" s="261"/>
    </row>
    <row r="1549" spans="1:5" ht="18.75">
      <c r="A1549" s="114"/>
      <c r="B1549" s="17" t="s">
        <v>425</v>
      </c>
      <c r="C1549" s="261">
        <v>523</v>
      </c>
      <c r="D1549" s="261">
        <v>523</v>
      </c>
      <c r="E1549" s="261">
        <v>523</v>
      </c>
    </row>
    <row r="1550" spans="1:5">
      <c r="A1550" s="114"/>
      <c r="B1550" s="18" t="s">
        <v>426</v>
      </c>
      <c r="C1550" s="261"/>
      <c r="D1550" s="261"/>
      <c r="E1550" s="261"/>
    </row>
    <row r="1551" spans="1:5" ht="18.75">
      <c r="A1551" s="114"/>
      <c r="B1551" s="17" t="s">
        <v>427</v>
      </c>
      <c r="C1551" s="261">
        <v>140</v>
      </c>
      <c r="D1551" s="261">
        <v>144</v>
      </c>
      <c r="E1551" s="261">
        <v>144</v>
      </c>
    </row>
    <row r="1552" spans="1:5">
      <c r="A1552" s="114"/>
      <c r="B1552" s="18" t="s">
        <v>428</v>
      </c>
      <c r="C1552" s="261"/>
      <c r="D1552" s="261"/>
      <c r="E1552" s="261"/>
    </row>
    <row r="1553" spans="1:5" ht="18.75">
      <c r="A1553" s="114"/>
      <c r="B1553" s="17" t="s">
        <v>429</v>
      </c>
      <c r="C1553" s="261">
        <v>52</v>
      </c>
      <c r="D1553" s="261">
        <v>51</v>
      </c>
      <c r="E1553" s="261">
        <v>60</v>
      </c>
    </row>
    <row r="1554" spans="1:5">
      <c r="A1554" s="114"/>
      <c r="B1554" s="18" t="s">
        <v>430</v>
      </c>
      <c r="C1554" s="261"/>
      <c r="D1554" s="261"/>
      <c r="E1554" s="261"/>
    </row>
    <row r="1555" spans="1:5" ht="18.75">
      <c r="A1555" s="114"/>
      <c r="B1555" s="17" t="s">
        <v>431</v>
      </c>
      <c r="C1555" s="261">
        <v>172</v>
      </c>
      <c r="D1555" s="261">
        <v>178</v>
      </c>
      <c r="E1555" s="261">
        <v>163</v>
      </c>
    </row>
    <row r="1556" spans="1:5">
      <c r="A1556" s="115"/>
      <c r="B1556" s="18" t="s">
        <v>432</v>
      </c>
      <c r="C1556" s="261"/>
      <c r="D1556" s="261"/>
      <c r="E1556" s="261"/>
    </row>
    <row r="1557" spans="1:5" ht="18.75">
      <c r="A1557" s="113" t="s">
        <v>435</v>
      </c>
      <c r="B1557" s="17" t="s">
        <v>421</v>
      </c>
      <c r="C1557" s="261">
        <v>7</v>
      </c>
      <c r="D1557" s="261">
        <v>6</v>
      </c>
      <c r="E1557" s="261">
        <v>6</v>
      </c>
    </row>
    <row r="1558" spans="1:5">
      <c r="A1558" s="114"/>
      <c r="B1558" s="18" t="s">
        <v>422</v>
      </c>
      <c r="C1558" s="261"/>
      <c r="D1558" s="261"/>
      <c r="E1558" s="261"/>
    </row>
    <row r="1559" spans="1:5" ht="18.75">
      <c r="A1559" s="114"/>
      <c r="B1559" s="17" t="s">
        <v>423</v>
      </c>
      <c r="C1559" s="261">
        <v>485</v>
      </c>
      <c r="D1559" s="261">
        <v>461</v>
      </c>
      <c r="E1559" s="261">
        <v>461</v>
      </c>
    </row>
    <row r="1560" spans="1:5" ht="15.6" customHeight="1">
      <c r="A1560" s="114"/>
      <c r="B1560" s="18" t="s">
        <v>424</v>
      </c>
      <c r="C1560" s="261"/>
      <c r="D1560" s="261"/>
      <c r="E1560" s="261"/>
    </row>
    <row r="1561" spans="1:5" ht="18.75">
      <c r="A1561" s="114"/>
      <c r="B1561" s="17" t="s">
        <v>425</v>
      </c>
      <c r="C1561" s="261">
        <v>743</v>
      </c>
      <c r="D1561" s="261">
        <v>701</v>
      </c>
      <c r="E1561" s="261">
        <v>701</v>
      </c>
    </row>
    <row r="1562" spans="1:5" ht="15.6" customHeight="1">
      <c r="A1562" s="114"/>
      <c r="B1562" s="18" t="s">
        <v>426</v>
      </c>
      <c r="C1562" s="261"/>
      <c r="D1562" s="261"/>
      <c r="E1562" s="261"/>
    </row>
    <row r="1563" spans="1:5" ht="18.75">
      <c r="A1563" s="114"/>
      <c r="B1563" s="17" t="s">
        <v>427</v>
      </c>
      <c r="C1563" s="261">
        <v>113</v>
      </c>
      <c r="D1563" s="261">
        <v>96</v>
      </c>
      <c r="E1563" s="261">
        <v>87</v>
      </c>
    </row>
    <row r="1564" spans="1:5" ht="15.6" customHeight="1">
      <c r="A1564" s="114"/>
      <c r="B1564" s="18" t="s">
        <v>428</v>
      </c>
      <c r="C1564" s="261"/>
      <c r="D1564" s="261"/>
      <c r="E1564" s="261"/>
    </row>
    <row r="1565" spans="1:5" ht="18.75">
      <c r="A1565" s="114"/>
      <c r="B1565" s="17" t="s">
        <v>429</v>
      </c>
      <c r="C1565" s="261">
        <v>34</v>
      </c>
      <c r="D1565" s="261">
        <v>32</v>
      </c>
      <c r="E1565" s="261">
        <v>31</v>
      </c>
    </row>
    <row r="1566" spans="1:5" ht="15.6" customHeight="1">
      <c r="A1566" s="114"/>
      <c r="B1566" s="18" t="s">
        <v>430</v>
      </c>
      <c r="C1566" s="261"/>
      <c r="D1566" s="261"/>
      <c r="E1566" s="261"/>
    </row>
    <row r="1567" spans="1:5" ht="18.75">
      <c r="A1567" s="114"/>
      <c r="B1567" s="17" t="s">
        <v>431</v>
      </c>
      <c r="C1567" s="261">
        <v>163</v>
      </c>
      <c r="D1567" s="261">
        <v>154</v>
      </c>
      <c r="E1567" s="261">
        <v>162</v>
      </c>
    </row>
    <row r="1568" spans="1:5" ht="15.6" customHeight="1">
      <c r="A1568" s="115"/>
      <c r="B1568" s="18" t="s">
        <v>432</v>
      </c>
      <c r="C1568" s="261"/>
      <c r="D1568" s="261"/>
      <c r="E1568" s="261"/>
    </row>
    <row r="1569" spans="1:5" ht="36.950000000000003" customHeight="1">
      <c r="A1569" s="113" t="s">
        <v>436</v>
      </c>
      <c r="B1569" s="17" t="s">
        <v>421</v>
      </c>
      <c r="C1569" s="261">
        <v>6</v>
      </c>
      <c r="D1569" s="261">
        <v>6</v>
      </c>
      <c r="E1569" s="261">
        <v>6</v>
      </c>
    </row>
    <row r="1570" spans="1:5">
      <c r="A1570" s="114"/>
      <c r="B1570" s="18" t="s">
        <v>422</v>
      </c>
      <c r="C1570" s="261"/>
      <c r="D1570" s="261"/>
      <c r="E1570" s="261"/>
    </row>
    <row r="1571" spans="1:5" ht="18.75">
      <c r="A1571" s="114"/>
      <c r="B1571" s="17" t="s">
        <v>423</v>
      </c>
      <c r="C1571" s="261">
        <v>468</v>
      </c>
      <c r="D1571" s="261">
        <v>468</v>
      </c>
      <c r="E1571" s="261">
        <v>468</v>
      </c>
    </row>
    <row r="1572" spans="1:5" ht="15.6" customHeight="1">
      <c r="A1572" s="114"/>
      <c r="B1572" s="18" t="s">
        <v>424</v>
      </c>
      <c r="C1572" s="261"/>
      <c r="D1572" s="261"/>
      <c r="E1572" s="261"/>
    </row>
    <row r="1573" spans="1:5" ht="18.75">
      <c r="A1573" s="114"/>
      <c r="B1573" s="17" t="s">
        <v>425</v>
      </c>
      <c r="C1573" s="261">
        <v>916</v>
      </c>
      <c r="D1573" s="261">
        <v>916</v>
      </c>
      <c r="E1573" s="261">
        <v>916</v>
      </c>
    </row>
    <row r="1574" spans="1:5" ht="15.6" customHeight="1">
      <c r="A1574" s="114"/>
      <c r="B1574" s="18" t="s">
        <v>426</v>
      </c>
      <c r="C1574" s="261"/>
      <c r="D1574" s="261"/>
      <c r="E1574" s="261"/>
    </row>
    <row r="1575" spans="1:5" ht="18.75">
      <c r="A1575" s="114"/>
      <c r="B1575" s="17" t="s">
        <v>427</v>
      </c>
      <c r="C1575" s="261">
        <v>142</v>
      </c>
      <c r="D1575" s="261">
        <v>104</v>
      </c>
      <c r="E1575" s="261">
        <v>106</v>
      </c>
    </row>
    <row r="1576" spans="1:5" ht="15.6" customHeight="1">
      <c r="A1576" s="114"/>
      <c r="B1576" s="18" t="s">
        <v>428</v>
      </c>
      <c r="C1576" s="261"/>
      <c r="D1576" s="261"/>
      <c r="E1576" s="261"/>
    </row>
    <row r="1577" spans="1:5" ht="18.75">
      <c r="A1577" s="114"/>
      <c r="B1577" s="17" t="s">
        <v>429</v>
      </c>
      <c r="C1577" s="261">
        <v>72</v>
      </c>
      <c r="D1577" s="261">
        <v>73</v>
      </c>
      <c r="E1577" s="261">
        <v>75</v>
      </c>
    </row>
    <row r="1578" spans="1:5" ht="15.6" customHeight="1">
      <c r="A1578" s="114"/>
      <c r="B1578" s="18" t="s">
        <v>430</v>
      </c>
      <c r="C1578" s="261"/>
      <c r="D1578" s="261"/>
      <c r="E1578" s="261"/>
    </row>
    <row r="1579" spans="1:5" ht="18.75">
      <c r="A1579" s="114"/>
      <c r="B1579" s="17" t="s">
        <v>431</v>
      </c>
      <c r="C1579" s="261">
        <v>234</v>
      </c>
      <c r="D1579" s="261">
        <v>231</v>
      </c>
      <c r="E1579" s="261">
        <v>219</v>
      </c>
    </row>
    <row r="1580" spans="1:5" ht="15.6" customHeight="1">
      <c r="A1580" s="115"/>
      <c r="B1580" s="18" t="s">
        <v>432</v>
      </c>
      <c r="C1580" s="261"/>
      <c r="D1580" s="261"/>
      <c r="E1580" s="261"/>
    </row>
    <row r="1581" spans="1:5" ht="21.6" customHeight="1">
      <c r="A1581" s="113" t="s">
        <v>437</v>
      </c>
      <c r="B1581" s="17" t="s">
        <v>421</v>
      </c>
      <c r="C1581" s="261">
        <v>11</v>
      </c>
      <c r="D1581" s="261">
        <v>11</v>
      </c>
      <c r="E1581" s="261">
        <v>11</v>
      </c>
    </row>
    <row r="1582" spans="1:5">
      <c r="A1582" s="114"/>
      <c r="B1582" s="18" t="s">
        <v>422</v>
      </c>
      <c r="C1582" s="261"/>
      <c r="D1582" s="261"/>
      <c r="E1582" s="261"/>
    </row>
    <row r="1583" spans="1:5" ht="18.75">
      <c r="A1583" s="114"/>
      <c r="B1583" s="17" t="s">
        <v>423</v>
      </c>
      <c r="C1583" s="261">
        <v>642</v>
      </c>
      <c r="D1583" s="261">
        <v>642</v>
      </c>
      <c r="E1583" s="261">
        <v>642</v>
      </c>
    </row>
    <row r="1584" spans="1:5">
      <c r="A1584" s="114"/>
      <c r="B1584" s="18" t="s">
        <v>424</v>
      </c>
      <c r="C1584" s="261"/>
      <c r="D1584" s="261"/>
      <c r="E1584" s="261"/>
    </row>
    <row r="1585" spans="1:5" ht="18.75">
      <c r="A1585" s="114"/>
      <c r="B1585" s="17" t="s">
        <v>425</v>
      </c>
      <c r="C1585" s="262">
        <v>1185</v>
      </c>
      <c r="D1585" s="262">
        <v>1185</v>
      </c>
      <c r="E1585" s="262">
        <v>1185</v>
      </c>
    </row>
    <row r="1586" spans="1:5">
      <c r="A1586" s="114"/>
      <c r="B1586" s="18" t="s">
        <v>426</v>
      </c>
      <c r="C1586" s="262"/>
      <c r="D1586" s="262"/>
      <c r="E1586" s="262"/>
    </row>
    <row r="1587" spans="1:5" ht="18.75">
      <c r="A1587" s="114"/>
      <c r="B1587" s="17" t="s">
        <v>427</v>
      </c>
      <c r="C1587" s="263">
        <v>133</v>
      </c>
      <c r="D1587" s="263">
        <v>101</v>
      </c>
      <c r="E1587" s="261">
        <v>90</v>
      </c>
    </row>
    <row r="1588" spans="1:5">
      <c r="A1588" s="114"/>
      <c r="B1588" s="18" t="s">
        <v>428</v>
      </c>
      <c r="C1588" s="263"/>
      <c r="D1588" s="263"/>
      <c r="E1588" s="261"/>
    </row>
    <row r="1589" spans="1:5" ht="18.75">
      <c r="A1589" s="114"/>
      <c r="B1589" s="17" t="s">
        <v>429</v>
      </c>
      <c r="C1589" s="261">
        <v>47</v>
      </c>
      <c r="D1589" s="261">
        <v>44</v>
      </c>
      <c r="E1589" s="261">
        <v>44</v>
      </c>
    </row>
    <row r="1590" spans="1:5">
      <c r="A1590" s="114"/>
      <c r="B1590" s="18" t="s">
        <v>430</v>
      </c>
      <c r="C1590" s="261"/>
      <c r="D1590" s="261"/>
      <c r="E1590" s="261"/>
    </row>
    <row r="1591" spans="1:5" ht="18.75">
      <c r="A1591" s="114"/>
      <c r="B1591" s="17" t="s">
        <v>431</v>
      </c>
      <c r="C1591" s="261">
        <v>203</v>
      </c>
      <c r="D1591" s="261">
        <v>201</v>
      </c>
      <c r="E1591" s="261">
        <v>206</v>
      </c>
    </row>
    <row r="1592" spans="1:5">
      <c r="A1592" s="115"/>
      <c r="B1592" s="18" t="s">
        <v>432</v>
      </c>
      <c r="C1592" s="261"/>
      <c r="D1592" s="261"/>
      <c r="E1592" s="261"/>
    </row>
    <row r="1593" spans="1:5" ht="21.95" customHeight="1">
      <c r="A1593" s="113" t="s">
        <v>438</v>
      </c>
      <c r="B1593" s="17" t="s">
        <v>421</v>
      </c>
      <c r="C1593" s="261">
        <v>6</v>
      </c>
      <c r="D1593" s="261">
        <v>6</v>
      </c>
      <c r="E1593" s="261">
        <v>6</v>
      </c>
    </row>
    <row r="1594" spans="1:5">
      <c r="A1594" s="114"/>
      <c r="B1594" s="18" t="s">
        <v>422</v>
      </c>
      <c r="C1594" s="261"/>
      <c r="D1594" s="261"/>
      <c r="E1594" s="261"/>
    </row>
    <row r="1595" spans="1:5" ht="18.75">
      <c r="A1595" s="114"/>
      <c r="B1595" s="17" t="s">
        <v>423</v>
      </c>
      <c r="C1595" s="261">
        <v>232</v>
      </c>
      <c r="D1595" s="261">
        <v>232</v>
      </c>
      <c r="E1595" s="261">
        <v>232</v>
      </c>
    </row>
    <row r="1596" spans="1:5">
      <c r="A1596" s="114"/>
      <c r="B1596" s="18" t="s">
        <v>424</v>
      </c>
      <c r="C1596" s="261"/>
      <c r="D1596" s="261"/>
      <c r="E1596" s="261"/>
    </row>
    <row r="1597" spans="1:5" ht="18.75">
      <c r="A1597" s="114"/>
      <c r="B1597" s="17" t="s">
        <v>425</v>
      </c>
      <c r="C1597" s="261">
        <v>336</v>
      </c>
      <c r="D1597" s="261">
        <v>336</v>
      </c>
      <c r="E1597" s="261">
        <v>336</v>
      </c>
    </row>
    <row r="1598" spans="1:5">
      <c r="A1598" s="114"/>
      <c r="B1598" s="18" t="s">
        <v>426</v>
      </c>
      <c r="C1598" s="261"/>
      <c r="D1598" s="261"/>
      <c r="E1598" s="261"/>
    </row>
    <row r="1599" spans="1:5" ht="18.75">
      <c r="A1599" s="114"/>
      <c r="B1599" s="17" t="s">
        <v>427</v>
      </c>
      <c r="C1599" s="261">
        <v>39</v>
      </c>
      <c r="D1599" s="261">
        <v>36</v>
      </c>
      <c r="E1599" s="261">
        <v>38</v>
      </c>
    </row>
    <row r="1600" spans="1:5">
      <c r="A1600" s="114"/>
      <c r="B1600" s="18" t="s">
        <v>428</v>
      </c>
      <c r="C1600" s="261"/>
      <c r="D1600" s="261"/>
      <c r="E1600" s="261"/>
    </row>
    <row r="1601" spans="1:6" ht="18.75">
      <c r="A1601" s="114"/>
      <c r="B1601" s="17" t="s">
        <v>429</v>
      </c>
      <c r="C1601" s="261">
        <v>40</v>
      </c>
      <c r="D1601" s="261">
        <v>37</v>
      </c>
      <c r="E1601" s="261">
        <v>40</v>
      </c>
    </row>
    <row r="1602" spans="1:6">
      <c r="A1602" s="114"/>
      <c r="B1602" s="18" t="s">
        <v>430</v>
      </c>
      <c r="C1602" s="261"/>
      <c r="D1602" s="261"/>
      <c r="E1602" s="261"/>
    </row>
    <row r="1603" spans="1:6" ht="18.75">
      <c r="A1603" s="114"/>
      <c r="B1603" s="17" t="s">
        <v>431</v>
      </c>
      <c r="C1603" s="261">
        <v>179</v>
      </c>
      <c r="D1603" s="261">
        <v>187</v>
      </c>
      <c r="E1603" s="261">
        <v>186</v>
      </c>
    </row>
    <row r="1604" spans="1:6">
      <c r="A1604" s="115"/>
      <c r="B1604" s="18" t="s">
        <v>432</v>
      </c>
      <c r="C1604" s="261"/>
      <c r="D1604" s="261"/>
      <c r="E1604" s="261"/>
    </row>
    <row r="1605" spans="1:6">
      <c r="A1605" s="9" t="s">
        <v>391</v>
      </c>
      <c r="D1605" s="10" t="s">
        <v>781</v>
      </c>
    </row>
    <row r="1606" spans="1:6">
      <c r="A1606" s="80"/>
    </row>
    <row r="1607" spans="1:6" ht="21.75">
      <c r="A1607" s="202" t="s">
        <v>439</v>
      </c>
      <c r="B1607" s="202"/>
      <c r="C1607" s="202"/>
      <c r="D1607" s="202"/>
      <c r="E1607" s="202"/>
      <c r="F1607" s="202"/>
    </row>
    <row r="1608" spans="1:6" ht="21.75">
      <c r="A1608" s="201" t="s">
        <v>857</v>
      </c>
      <c r="B1608" s="201"/>
      <c r="C1608" s="201"/>
      <c r="D1608" s="201"/>
      <c r="E1608" s="201"/>
      <c r="F1608" s="201"/>
    </row>
    <row r="1609" spans="1:6">
      <c r="A1609" s="227" t="s">
        <v>856</v>
      </c>
      <c r="B1609" s="227"/>
      <c r="C1609" s="227"/>
      <c r="D1609" s="227"/>
      <c r="E1609" s="227"/>
      <c r="F1609" s="227"/>
    </row>
    <row r="1610" spans="1:6">
      <c r="A1610" s="94"/>
    </row>
    <row r="1611" spans="1:6" ht="18.75">
      <c r="A1611" s="17" t="s">
        <v>122</v>
      </c>
      <c r="B1611" s="17" t="s">
        <v>440</v>
      </c>
      <c r="C1611" s="17" t="s">
        <v>168</v>
      </c>
      <c r="D1611" s="17" t="s">
        <v>170</v>
      </c>
      <c r="E1611" s="17" t="s">
        <v>172</v>
      </c>
      <c r="F1611" s="17" t="s">
        <v>441</v>
      </c>
    </row>
    <row r="1612" spans="1:6">
      <c r="A1612" s="18" t="s">
        <v>42</v>
      </c>
      <c r="B1612" s="18" t="s">
        <v>442</v>
      </c>
      <c r="C1612" s="18" t="s">
        <v>169</v>
      </c>
      <c r="D1612" s="18" t="s">
        <v>171</v>
      </c>
      <c r="E1612" s="18" t="s">
        <v>49</v>
      </c>
      <c r="F1612" s="19" t="s">
        <v>443</v>
      </c>
    </row>
    <row r="1613" spans="1:6" ht="18.75">
      <c r="A1613" s="113">
        <v>2024</v>
      </c>
      <c r="B1613" s="17" t="s">
        <v>444</v>
      </c>
      <c r="C1613" s="198">
        <v>3</v>
      </c>
      <c r="D1613" s="198">
        <v>3</v>
      </c>
      <c r="E1613" s="198">
        <v>3</v>
      </c>
      <c r="F1613" s="183">
        <v>3</v>
      </c>
    </row>
    <row r="1614" spans="1:6">
      <c r="A1614" s="114"/>
      <c r="B1614" s="18" t="s">
        <v>445</v>
      </c>
      <c r="C1614" s="198"/>
      <c r="D1614" s="198"/>
      <c r="E1614" s="198"/>
      <c r="F1614" s="183"/>
    </row>
    <row r="1615" spans="1:6" ht="18.75">
      <c r="A1615" s="114"/>
      <c r="B1615" s="17" t="s">
        <v>446</v>
      </c>
      <c r="C1615" s="198">
        <v>437</v>
      </c>
      <c r="D1615" s="198">
        <v>392</v>
      </c>
      <c r="E1615" s="198">
        <v>430</v>
      </c>
      <c r="F1615" s="186">
        <f>SUM(C1615:E1616)</f>
        <v>1259</v>
      </c>
    </row>
    <row r="1616" spans="1:6">
      <c r="A1616" s="115"/>
      <c r="B1616" s="18" t="s">
        <v>855</v>
      </c>
      <c r="C1616" s="198"/>
      <c r="D1616" s="198"/>
      <c r="E1616" s="198"/>
      <c r="F1616" s="186"/>
    </row>
    <row r="1617" spans="1:8" ht="18.75">
      <c r="A1617" s="113">
        <v>2023</v>
      </c>
      <c r="B1617" s="17" t="s">
        <v>444</v>
      </c>
      <c r="C1617" s="198">
        <v>3</v>
      </c>
      <c r="D1617" s="198">
        <v>3</v>
      </c>
      <c r="E1617" s="198">
        <v>3</v>
      </c>
      <c r="F1617" s="183">
        <v>3</v>
      </c>
    </row>
    <row r="1618" spans="1:8">
      <c r="A1618" s="114"/>
      <c r="B1618" s="18" t="s">
        <v>445</v>
      </c>
      <c r="C1618" s="198"/>
      <c r="D1618" s="198"/>
      <c r="E1618" s="198"/>
      <c r="F1618" s="183"/>
    </row>
    <row r="1619" spans="1:8" ht="18.75">
      <c r="A1619" s="114"/>
      <c r="B1619" s="17" t="s">
        <v>446</v>
      </c>
      <c r="C1619" s="198">
        <v>428</v>
      </c>
      <c r="D1619" s="198">
        <v>437</v>
      </c>
      <c r="E1619" s="198">
        <v>516</v>
      </c>
      <c r="F1619" s="186">
        <f>SUM(C1619:E1620)</f>
        <v>1381</v>
      </c>
    </row>
    <row r="1620" spans="1:8" ht="14.45" customHeight="1">
      <c r="A1620" s="115"/>
      <c r="B1620" s="18" t="s">
        <v>855</v>
      </c>
      <c r="C1620" s="198"/>
      <c r="D1620" s="198"/>
      <c r="E1620" s="198"/>
      <c r="F1620" s="186"/>
    </row>
    <row r="1621" spans="1:8">
      <c r="A1621" s="11" t="s">
        <v>554</v>
      </c>
      <c r="E1621" s="11" t="s">
        <v>555</v>
      </c>
    </row>
    <row r="1622" spans="1:8">
      <c r="A1622" s="9" t="s">
        <v>556</v>
      </c>
      <c r="G1622" s="9" t="s">
        <v>557</v>
      </c>
    </row>
    <row r="1623" spans="1:8">
      <c r="A1623" s="101" t="s">
        <v>782</v>
      </c>
      <c r="G1623" s="9"/>
      <c r="H1623" s="9"/>
    </row>
    <row r="1624" spans="1:8">
      <c r="A1624" s="9"/>
      <c r="G1624" s="9"/>
      <c r="H1624" s="9"/>
    </row>
    <row r="1625" spans="1:8" ht="21.75">
      <c r="A1625" s="124" t="s">
        <v>448</v>
      </c>
      <c r="B1625" s="124"/>
      <c r="C1625" s="124"/>
      <c r="D1625" s="124"/>
      <c r="E1625" s="124"/>
      <c r="F1625" s="124"/>
      <c r="G1625" s="124"/>
    </row>
    <row r="1626" spans="1:8" ht="21.75">
      <c r="A1626" s="124" t="s">
        <v>558</v>
      </c>
      <c r="B1626" s="124"/>
      <c r="C1626" s="124"/>
      <c r="D1626" s="124"/>
      <c r="E1626" s="124"/>
      <c r="F1626" s="124"/>
      <c r="G1626" s="124"/>
    </row>
    <row r="1627" spans="1:8">
      <c r="A1627" s="157" t="s">
        <v>559</v>
      </c>
      <c r="B1627" s="157"/>
      <c r="C1627" s="157"/>
      <c r="D1627" s="157"/>
      <c r="E1627" s="157"/>
      <c r="F1627" s="157"/>
      <c r="G1627" s="157"/>
    </row>
    <row r="1628" spans="1:8">
      <c r="A1628" s="67"/>
    </row>
    <row r="1629" spans="1:8" ht="18.75">
      <c r="A1629" s="17" t="s">
        <v>122</v>
      </c>
      <c r="B1629" s="155" t="s">
        <v>449</v>
      </c>
      <c r="C1629" s="155" t="s">
        <v>40</v>
      </c>
      <c r="D1629" s="22" t="s">
        <v>450</v>
      </c>
      <c r="E1629" s="22" t="s">
        <v>451</v>
      </c>
      <c r="F1629" s="146" t="s">
        <v>43</v>
      </c>
      <c r="G1629" s="146" t="s">
        <v>452</v>
      </c>
    </row>
    <row r="1630" spans="1:8">
      <c r="A1630" s="18" t="s">
        <v>42</v>
      </c>
      <c r="B1630" s="155"/>
      <c r="C1630" s="155"/>
      <c r="D1630" s="23" t="s">
        <v>453</v>
      </c>
      <c r="E1630" s="23" t="s">
        <v>454</v>
      </c>
      <c r="F1630" s="146"/>
      <c r="G1630" s="146"/>
    </row>
    <row r="1631" spans="1:8">
      <c r="A1631" s="113">
        <v>2024</v>
      </c>
      <c r="B1631" s="137" t="s">
        <v>455</v>
      </c>
      <c r="C1631" s="137" t="s">
        <v>168</v>
      </c>
      <c r="D1631" s="270">
        <v>6</v>
      </c>
      <c r="E1631" s="270">
        <v>19</v>
      </c>
      <c r="F1631" s="146" t="s">
        <v>169</v>
      </c>
      <c r="G1631" s="146" t="s">
        <v>456</v>
      </c>
    </row>
    <row r="1632" spans="1:8" ht="16.5" customHeight="1">
      <c r="A1632" s="114"/>
      <c r="B1632" s="137"/>
      <c r="C1632" s="137"/>
      <c r="D1632" s="270"/>
      <c r="E1632" s="270"/>
      <c r="F1632" s="146"/>
      <c r="G1632" s="146"/>
    </row>
    <row r="1633" spans="1:7" ht="16.5" customHeight="1">
      <c r="A1633" s="114"/>
      <c r="B1633" s="137"/>
      <c r="C1633" s="137"/>
      <c r="D1633" s="270"/>
      <c r="E1633" s="270"/>
      <c r="F1633" s="146"/>
      <c r="G1633" s="146"/>
    </row>
    <row r="1634" spans="1:7" ht="18.75">
      <c r="A1634" s="114"/>
      <c r="B1634" s="137"/>
      <c r="C1634" s="22" t="s">
        <v>170</v>
      </c>
      <c r="D1634" s="43">
        <v>6</v>
      </c>
      <c r="E1634" s="43">
        <v>19</v>
      </c>
      <c r="F1634" s="18" t="s">
        <v>171</v>
      </c>
      <c r="G1634" s="146"/>
    </row>
    <row r="1635" spans="1:7" ht="18.75">
      <c r="A1635" s="114"/>
      <c r="B1635" s="137"/>
      <c r="C1635" s="22" t="s">
        <v>172</v>
      </c>
      <c r="D1635" s="43">
        <v>6</v>
      </c>
      <c r="E1635" s="43">
        <v>19</v>
      </c>
      <c r="F1635" s="18" t="s">
        <v>49</v>
      </c>
      <c r="G1635" s="146"/>
    </row>
    <row r="1636" spans="1:7" ht="18.75">
      <c r="A1636" s="114"/>
      <c r="B1636" s="137"/>
      <c r="C1636" s="22" t="s">
        <v>24</v>
      </c>
      <c r="D1636" s="61">
        <v>6</v>
      </c>
      <c r="E1636" s="61">
        <v>19</v>
      </c>
      <c r="F1636" s="18" t="s">
        <v>25</v>
      </c>
      <c r="G1636" s="146"/>
    </row>
    <row r="1637" spans="1:7" ht="18.75">
      <c r="A1637" s="114"/>
      <c r="B1637" s="137" t="s">
        <v>457</v>
      </c>
      <c r="C1637" s="22" t="s">
        <v>168</v>
      </c>
      <c r="D1637" s="43">
        <v>3</v>
      </c>
      <c r="E1637" s="43">
        <v>11</v>
      </c>
      <c r="F1637" s="18" t="s">
        <v>169</v>
      </c>
      <c r="G1637" s="146" t="s">
        <v>458</v>
      </c>
    </row>
    <row r="1638" spans="1:7" ht="18.75">
      <c r="A1638" s="114"/>
      <c r="B1638" s="137"/>
      <c r="C1638" s="22" t="s">
        <v>170</v>
      </c>
      <c r="D1638" s="43">
        <v>3</v>
      </c>
      <c r="E1638" s="43">
        <v>11</v>
      </c>
      <c r="F1638" s="18" t="s">
        <v>171</v>
      </c>
      <c r="G1638" s="146"/>
    </row>
    <row r="1639" spans="1:7" ht="18.75">
      <c r="A1639" s="114"/>
      <c r="B1639" s="137"/>
      <c r="C1639" s="22" t="s">
        <v>172</v>
      </c>
      <c r="D1639" s="43">
        <v>3</v>
      </c>
      <c r="E1639" s="43">
        <v>11</v>
      </c>
      <c r="F1639" s="18" t="s">
        <v>49</v>
      </c>
      <c r="G1639" s="146"/>
    </row>
    <row r="1640" spans="1:7" ht="18.75">
      <c r="A1640" s="115"/>
      <c r="B1640" s="137"/>
      <c r="C1640" s="22" t="s">
        <v>24</v>
      </c>
      <c r="D1640" s="61">
        <v>3</v>
      </c>
      <c r="E1640" s="61">
        <v>11</v>
      </c>
      <c r="F1640" s="18" t="s">
        <v>25</v>
      </c>
      <c r="G1640" s="146"/>
    </row>
    <row r="1641" spans="1:7" ht="18.75">
      <c r="A1641" s="113">
        <v>2023</v>
      </c>
      <c r="B1641" s="155" t="s">
        <v>455</v>
      </c>
      <c r="C1641" s="22" t="s">
        <v>168</v>
      </c>
      <c r="D1641" s="44">
        <v>6</v>
      </c>
      <c r="E1641" s="44">
        <v>19</v>
      </c>
      <c r="F1641" s="18" t="s">
        <v>169</v>
      </c>
      <c r="G1641" s="146" t="s">
        <v>456</v>
      </c>
    </row>
    <row r="1642" spans="1:7" ht="18.75">
      <c r="A1642" s="114"/>
      <c r="B1642" s="155"/>
      <c r="C1642" s="22" t="s">
        <v>170</v>
      </c>
      <c r="D1642" s="44">
        <v>6</v>
      </c>
      <c r="E1642" s="44">
        <v>19</v>
      </c>
      <c r="F1642" s="18" t="s">
        <v>171</v>
      </c>
      <c r="G1642" s="146"/>
    </row>
    <row r="1643" spans="1:7" ht="18.75">
      <c r="A1643" s="114"/>
      <c r="B1643" s="155"/>
      <c r="C1643" s="22" t="s">
        <v>172</v>
      </c>
      <c r="D1643" s="44">
        <v>6</v>
      </c>
      <c r="E1643" s="44">
        <v>19</v>
      </c>
      <c r="F1643" s="18" t="s">
        <v>49</v>
      </c>
      <c r="G1643" s="146"/>
    </row>
    <row r="1644" spans="1:7" ht="18.75">
      <c r="A1644" s="114"/>
      <c r="B1644" s="155"/>
      <c r="C1644" s="22" t="s">
        <v>24</v>
      </c>
      <c r="D1644" s="61">
        <v>6</v>
      </c>
      <c r="E1644" s="62">
        <v>19</v>
      </c>
      <c r="F1644" s="18" t="s">
        <v>25</v>
      </c>
      <c r="G1644" s="146"/>
    </row>
    <row r="1645" spans="1:7" ht="18.75">
      <c r="A1645" s="114"/>
      <c r="B1645" s="155" t="s">
        <v>457</v>
      </c>
      <c r="C1645" s="22" t="s">
        <v>168</v>
      </c>
      <c r="D1645" s="44">
        <v>4</v>
      </c>
      <c r="E1645" s="44">
        <v>13</v>
      </c>
      <c r="F1645" s="18" t="s">
        <v>169</v>
      </c>
      <c r="G1645" s="146" t="s">
        <v>458</v>
      </c>
    </row>
    <row r="1646" spans="1:7" ht="18.75">
      <c r="A1646" s="114"/>
      <c r="B1646" s="155"/>
      <c r="C1646" s="22" t="s">
        <v>170</v>
      </c>
      <c r="D1646" s="44">
        <v>3</v>
      </c>
      <c r="E1646" s="44">
        <v>11</v>
      </c>
      <c r="F1646" s="18" t="s">
        <v>171</v>
      </c>
      <c r="G1646" s="146"/>
    </row>
    <row r="1647" spans="1:7" ht="18.75">
      <c r="A1647" s="114"/>
      <c r="B1647" s="155"/>
      <c r="C1647" s="22" t="s">
        <v>172</v>
      </c>
      <c r="D1647" s="44">
        <v>3</v>
      </c>
      <c r="E1647" s="44">
        <v>11</v>
      </c>
      <c r="F1647" s="18" t="s">
        <v>49</v>
      </c>
      <c r="G1647" s="146"/>
    </row>
    <row r="1648" spans="1:7" ht="18.75">
      <c r="A1648" s="115"/>
      <c r="B1648" s="155"/>
      <c r="C1648" s="22" t="s">
        <v>24</v>
      </c>
      <c r="D1648" s="62">
        <v>3</v>
      </c>
      <c r="E1648" s="62">
        <v>11</v>
      </c>
      <c r="F1648" s="18" t="s">
        <v>25</v>
      </c>
      <c r="G1648" s="146"/>
    </row>
    <row r="1649" spans="1:7">
      <c r="A1649" s="9" t="s">
        <v>560</v>
      </c>
      <c r="D1649" s="9" t="s">
        <v>48</v>
      </c>
      <c r="E1649" s="11" t="s">
        <v>561</v>
      </c>
    </row>
    <row r="1650" spans="1:7">
      <c r="A1650" s="9" t="s">
        <v>562</v>
      </c>
      <c r="D1650" s="9" t="s">
        <v>48</v>
      </c>
    </row>
    <row r="1651" spans="1:7">
      <c r="A1651" s="9" t="s">
        <v>798</v>
      </c>
    </row>
    <row r="1652" spans="1:7" ht="21.75">
      <c r="A1652" s="124" t="s">
        <v>459</v>
      </c>
      <c r="B1652" s="124"/>
      <c r="C1652" s="124"/>
      <c r="D1652" s="124"/>
      <c r="E1652" s="124"/>
      <c r="F1652" s="124"/>
      <c r="G1652" s="124"/>
    </row>
    <row r="1653" spans="1:7" ht="21.75">
      <c r="A1653" s="124" t="s">
        <v>563</v>
      </c>
      <c r="B1653" s="124"/>
      <c r="C1653" s="124"/>
      <c r="D1653" s="124"/>
      <c r="E1653" s="124"/>
      <c r="F1653" s="124"/>
      <c r="G1653" s="124"/>
    </row>
    <row r="1654" spans="1:7">
      <c r="A1654" s="157" t="s">
        <v>564</v>
      </c>
      <c r="B1654" s="157"/>
      <c r="C1654" s="157"/>
      <c r="D1654" s="157"/>
      <c r="E1654" s="157"/>
      <c r="F1654" s="157"/>
      <c r="G1654" s="157"/>
    </row>
    <row r="1655" spans="1:7">
      <c r="A1655" s="63"/>
    </row>
    <row r="1656" spans="1:7" ht="18.75">
      <c r="A1656" s="155" t="s">
        <v>449</v>
      </c>
      <c r="B1656" s="155" t="s">
        <v>40</v>
      </c>
      <c r="C1656" s="22" t="s">
        <v>460</v>
      </c>
      <c r="D1656" s="146" t="s">
        <v>43</v>
      </c>
      <c r="E1656" s="146" t="s">
        <v>452</v>
      </c>
      <c r="F1656" s="146"/>
      <c r="G1656" s="146"/>
    </row>
    <row r="1657" spans="1:7">
      <c r="A1657" s="155"/>
      <c r="B1657" s="155"/>
      <c r="C1657" s="23" t="s">
        <v>461</v>
      </c>
      <c r="D1657" s="146"/>
      <c r="E1657" s="146"/>
      <c r="F1657" s="146"/>
      <c r="G1657" s="146"/>
    </row>
    <row r="1658" spans="1:7" ht="18.75">
      <c r="A1658" s="155" t="s">
        <v>455</v>
      </c>
      <c r="B1658" s="17" t="s">
        <v>168</v>
      </c>
      <c r="C1658" s="45">
        <v>156088</v>
      </c>
      <c r="D1658" s="18" t="s">
        <v>169</v>
      </c>
      <c r="E1658" s="146" t="s">
        <v>456</v>
      </c>
      <c r="F1658" s="146"/>
      <c r="G1658" s="146"/>
    </row>
    <row r="1659" spans="1:7" ht="18.75">
      <c r="A1659" s="155"/>
      <c r="B1659" s="17" t="s">
        <v>170</v>
      </c>
      <c r="C1659" s="45">
        <v>150612</v>
      </c>
      <c r="D1659" s="18" t="s">
        <v>171</v>
      </c>
      <c r="E1659" s="146"/>
      <c r="F1659" s="146"/>
      <c r="G1659" s="146"/>
    </row>
    <row r="1660" spans="1:7" ht="18.75">
      <c r="A1660" s="155"/>
      <c r="B1660" s="17" t="s">
        <v>172</v>
      </c>
      <c r="C1660" s="45">
        <v>160727</v>
      </c>
      <c r="D1660" s="18" t="s">
        <v>49</v>
      </c>
      <c r="E1660" s="146"/>
      <c r="F1660" s="146"/>
      <c r="G1660" s="146"/>
    </row>
    <row r="1661" spans="1:7" ht="18.75">
      <c r="A1661" s="155"/>
      <c r="B1661" s="17" t="s">
        <v>24</v>
      </c>
      <c r="C1661" s="64">
        <f>SUM(C1658:C1660)</f>
        <v>467427</v>
      </c>
      <c r="D1661" s="18" t="s">
        <v>25</v>
      </c>
      <c r="E1661" s="146"/>
      <c r="F1661" s="146"/>
      <c r="G1661" s="146"/>
    </row>
    <row r="1662" spans="1:7" ht="18.75">
      <c r="A1662" s="155" t="s">
        <v>457</v>
      </c>
      <c r="B1662" s="17" t="s">
        <v>168</v>
      </c>
      <c r="C1662" s="45">
        <v>59601</v>
      </c>
      <c r="D1662" s="18" t="s">
        <v>169</v>
      </c>
      <c r="E1662" s="146" t="s">
        <v>458</v>
      </c>
      <c r="F1662" s="146"/>
      <c r="G1662" s="146"/>
    </row>
    <row r="1663" spans="1:7" ht="18.75">
      <c r="A1663" s="155"/>
      <c r="B1663" s="17" t="s">
        <v>170</v>
      </c>
      <c r="C1663" s="45">
        <v>57382</v>
      </c>
      <c r="D1663" s="18" t="s">
        <v>171</v>
      </c>
      <c r="E1663" s="146"/>
      <c r="F1663" s="146"/>
      <c r="G1663" s="146"/>
    </row>
    <row r="1664" spans="1:7" ht="18.75">
      <c r="A1664" s="155"/>
      <c r="B1664" s="17" t="s">
        <v>172</v>
      </c>
      <c r="C1664" s="45">
        <v>61645</v>
      </c>
      <c r="D1664" s="18" t="s">
        <v>49</v>
      </c>
      <c r="E1664" s="146"/>
      <c r="F1664" s="146"/>
      <c r="G1664" s="146"/>
    </row>
    <row r="1665" spans="1:7" ht="18.75">
      <c r="A1665" s="155"/>
      <c r="B1665" s="17" t="s">
        <v>24</v>
      </c>
      <c r="C1665" s="64">
        <f>SUM(C1662:C1664)</f>
        <v>178628</v>
      </c>
      <c r="D1665" s="18" t="s">
        <v>25</v>
      </c>
      <c r="E1665" s="146"/>
      <c r="F1665" s="146"/>
      <c r="G1665" s="146"/>
    </row>
    <row r="1666" spans="1:7" ht="18.75">
      <c r="A1666" s="155" t="s">
        <v>462</v>
      </c>
      <c r="B1666" s="155"/>
      <c r="C1666" s="64">
        <f>C1665+C1661</f>
        <v>646055</v>
      </c>
      <c r="D1666" s="146" t="s">
        <v>25</v>
      </c>
      <c r="E1666" s="146"/>
      <c r="F1666" s="146"/>
      <c r="G1666" s="146"/>
    </row>
    <row r="1667" spans="1:7" ht="18.75">
      <c r="A1667" s="155" t="s">
        <v>463</v>
      </c>
      <c r="B1667" s="17" t="s">
        <v>168</v>
      </c>
      <c r="C1667" s="45">
        <v>81248</v>
      </c>
      <c r="D1667" s="146" t="s">
        <v>169</v>
      </c>
      <c r="E1667" s="146"/>
      <c r="F1667" s="146"/>
      <c r="G1667" s="199" t="s">
        <v>464</v>
      </c>
    </row>
    <row r="1668" spans="1:7" ht="18.75">
      <c r="A1668" s="155"/>
      <c r="B1668" s="17" t="s">
        <v>170</v>
      </c>
      <c r="C1668" s="45">
        <v>74733</v>
      </c>
      <c r="D1668" s="146" t="s">
        <v>171</v>
      </c>
      <c r="E1668" s="146"/>
      <c r="F1668" s="146"/>
      <c r="G1668" s="199"/>
    </row>
    <row r="1669" spans="1:7" ht="18.75">
      <c r="A1669" s="155"/>
      <c r="B1669" s="17" t="s">
        <v>172</v>
      </c>
      <c r="C1669" s="45">
        <v>67326</v>
      </c>
      <c r="D1669" s="146" t="s">
        <v>49</v>
      </c>
      <c r="E1669" s="146"/>
      <c r="F1669" s="146"/>
      <c r="G1669" s="199"/>
    </row>
    <row r="1670" spans="1:7" ht="18.75">
      <c r="A1670" s="155"/>
      <c r="B1670" s="17" t="s">
        <v>24</v>
      </c>
      <c r="C1670" s="100">
        <f>SUM(C1667:C1669)</f>
        <v>223307</v>
      </c>
      <c r="D1670" s="146" t="s">
        <v>25</v>
      </c>
      <c r="E1670" s="146"/>
      <c r="F1670" s="146"/>
      <c r="G1670" s="199"/>
    </row>
    <row r="1671" spans="1:7" ht="18.75">
      <c r="A1671" s="113" t="s">
        <v>794</v>
      </c>
      <c r="B1671" s="17" t="s">
        <v>168</v>
      </c>
      <c r="C1671" s="40">
        <v>160</v>
      </c>
      <c r="D1671" s="146" t="s">
        <v>169</v>
      </c>
      <c r="E1671" s="146"/>
      <c r="F1671" s="264" t="s">
        <v>797</v>
      </c>
      <c r="G1671" s="265"/>
    </row>
    <row r="1672" spans="1:7" ht="18.75">
      <c r="A1672" s="114"/>
      <c r="B1672" s="17" t="s">
        <v>170</v>
      </c>
      <c r="C1672" s="40">
        <v>144</v>
      </c>
      <c r="D1672" s="146" t="s">
        <v>171</v>
      </c>
      <c r="E1672" s="146"/>
      <c r="F1672" s="266"/>
      <c r="G1672" s="267"/>
    </row>
    <row r="1673" spans="1:7" ht="18.75">
      <c r="A1673" s="114"/>
      <c r="B1673" s="17" t="s">
        <v>172</v>
      </c>
      <c r="C1673" s="40">
        <v>205</v>
      </c>
      <c r="D1673" s="146" t="s">
        <v>49</v>
      </c>
      <c r="E1673" s="146"/>
      <c r="F1673" s="266"/>
      <c r="G1673" s="267"/>
    </row>
    <row r="1674" spans="1:7" ht="18.75">
      <c r="A1674" s="115"/>
      <c r="B1674" s="17" t="s">
        <v>24</v>
      </c>
      <c r="C1674" s="100">
        <f>SUM(C1671:C1673)</f>
        <v>509</v>
      </c>
      <c r="D1674" s="146" t="s">
        <v>25</v>
      </c>
      <c r="E1674" s="146"/>
      <c r="F1674" s="268"/>
      <c r="G1674" s="269"/>
    </row>
    <row r="1675" spans="1:7" ht="18.75">
      <c r="A1675" s="113" t="s">
        <v>795</v>
      </c>
      <c r="B1675" s="17" t="s">
        <v>168</v>
      </c>
      <c r="C1675" s="39">
        <v>2117</v>
      </c>
      <c r="D1675" s="146" t="s">
        <v>169</v>
      </c>
      <c r="E1675" s="146"/>
      <c r="F1675" s="264" t="s">
        <v>796</v>
      </c>
      <c r="G1675" s="265"/>
    </row>
    <row r="1676" spans="1:7" ht="18.75">
      <c r="A1676" s="114"/>
      <c r="B1676" s="17" t="s">
        <v>170</v>
      </c>
      <c r="C1676" s="39">
        <v>2258</v>
      </c>
      <c r="D1676" s="146" t="s">
        <v>171</v>
      </c>
      <c r="E1676" s="146"/>
      <c r="F1676" s="266"/>
      <c r="G1676" s="267"/>
    </row>
    <row r="1677" spans="1:7" ht="18.75">
      <c r="A1677" s="114"/>
      <c r="B1677" s="17" t="s">
        <v>172</v>
      </c>
      <c r="C1677" s="39">
        <v>2411</v>
      </c>
      <c r="D1677" s="146" t="s">
        <v>49</v>
      </c>
      <c r="E1677" s="146"/>
      <c r="F1677" s="266"/>
      <c r="G1677" s="267"/>
    </row>
    <row r="1678" spans="1:7" ht="18.75">
      <c r="A1678" s="115"/>
      <c r="B1678" s="17" t="s">
        <v>24</v>
      </c>
      <c r="C1678" s="100">
        <f>SUM(C1675:C1677)</f>
        <v>6786</v>
      </c>
      <c r="D1678" s="146" t="s">
        <v>25</v>
      </c>
      <c r="E1678" s="146"/>
      <c r="F1678" s="268"/>
      <c r="G1678" s="269"/>
    </row>
    <row r="1679" spans="1:7" ht="18.95" customHeight="1">
      <c r="A1679" s="155" t="s">
        <v>465</v>
      </c>
      <c r="B1679" s="17" t="s">
        <v>168</v>
      </c>
      <c r="C1679" s="45">
        <v>2316</v>
      </c>
      <c r="D1679" s="146" t="s">
        <v>169</v>
      </c>
      <c r="E1679" s="146"/>
      <c r="F1679" s="146" t="s">
        <v>466</v>
      </c>
      <c r="G1679" s="146"/>
    </row>
    <row r="1680" spans="1:7" ht="18.75">
      <c r="A1680" s="155"/>
      <c r="B1680" s="17" t="s">
        <v>170</v>
      </c>
      <c r="C1680" s="45">
        <v>3237</v>
      </c>
      <c r="D1680" s="146" t="s">
        <v>171</v>
      </c>
      <c r="E1680" s="146"/>
      <c r="F1680" s="146"/>
      <c r="G1680" s="146"/>
    </row>
    <row r="1681" spans="1:7" ht="18.75">
      <c r="A1681" s="155"/>
      <c r="B1681" s="17" t="s">
        <v>172</v>
      </c>
      <c r="C1681" s="45">
        <v>3433</v>
      </c>
      <c r="D1681" s="146" t="s">
        <v>49</v>
      </c>
      <c r="E1681" s="146"/>
      <c r="F1681" s="146"/>
      <c r="G1681" s="146"/>
    </row>
    <row r="1682" spans="1:7" ht="18.75">
      <c r="A1682" s="155"/>
      <c r="B1682" s="17" t="s">
        <v>24</v>
      </c>
      <c r="C1682" s="100">
        <f>SUM(C1679:C1681)</f>
        <v>8986</v>
      </c>
      <c r="D1682" s="146" t="s">
        <v>25</v>
      </c>
      <c r="E1682" s="146"/>
      <c r="F1682" s="146"/>
      <c r="G1682" s="146"/>
    </row>
    <row r="1683" spans="1:7" ht="18.95" customHeight="1">
      <c r="A1683" s="155" t="s">
        <v>467</v>
      </c>
      <c r="B1683" s="17" t="s">
        <v>168</v>
      </c>
      <c r="C1683" s="45">
        <v>2674</v>
      </c>
      <c r="D1683" s="146" t="s">
        <v>169</v>
      </c>
      <c r="E1683" s="146"/>
      <c r="F1683" s="146" t="s">
        <v>468</v>
      </c>
      <c r="G1683" s="146"/>
    </row>
    <row r="1684" spans="1:7" ht="18.75">
      <c r="A1684" s="155"/>
      <c r="B1684" s="17" t="s">
        <v>170</v>
      </c>
      <c r="C1684" s="45">
        <v>3062</v>
      </c>
      <c r="D1684" s="146" t="s">
        <v>171</v>
      </c>
      <c r="E1684" s="146"/>
      <c r="F1684" s="146"/>
      <c r="G1684" s="146"/>
    </row>
    <row r="1685" spans="1:7" ht="18.75">
      <c r="A1685" s="155"/>
      <c r="B1685" s="17" t="s">
        <v>172</v>
      </c>
      <c r="C1685" s="45">
        <v>3055</v>
      </c>
      <c r="D1685" s="146" t="s">
        <v>49</v>
      </c>
      <c r="E1685" s="146"/>
      <c r="F1685" s="146"/>
      <c r="G1685" s="146"/>
    </row>
    <row r="1686" spans="1:7" ht="18.75">
      <c r="A1686" s="155"/>
      <c r="B1686" s="17" t="s">
        <v>24</v>
      </c>
      <c r="C1686" s="100">
        <f>SUM(C1683:C1685)</f>
        <v>8791</v>
      </c>
      <c r="D1686" s="146" t="s">
        <v>25</v>
      </c>
      <c r="E1686" s="146"/>
      <c r="F1686" s="146"/>
      <c r="G1686" s="146"/>
    </row>
    <row r="1687" spans="1:7" ht="18.75">
      <c r="A1687" s="155" t="s">
        <v>462</v>
      </c>
      <c r="B1687" s="155"/>
      <c r="C1687" s="64">
        <f>C1686+C1682+C1678+C1674+C1670+C1666</f>
        <v>894434</v>
      </c>
      <c r="D1687" s="146" t="s">
        <v>25</v>
      </c>
      <c r="E1687" s="146"/>
      <c r="F1687" s="146"/>
      <c r="G1687" s="146"/>
    </row>
    <row r="1688" spans="1:7">
      <c r="A1688" s="11" t="s">
        <v>565</v>
      </c>
      <c r="E1688" s="11" t="s">
        <v>566</v>
      </c>
    </row>
    <row r="1689" spans="1:7">
      <c r="A1689" s="11" t="s">
        <v>469</v>
      </c>
    </row>
    <row r="1690" spans="1:7" s="20" customFormat="1">
      <c r="A1690" s="14" t="s">
        <v>470</v>
      </c>
    </row>
    <row r="1691" spans="1:7" ht="21.75">
      <c r="A1691" s="157" t="s">
        <v>783</v>
      </c>
      <c r="B1691" s="157"/>
      <c r="C1691" s="157"/>
      <c r="D1691" s="157"/>
    </row>
    <row r="1692" spans="1:7" ht="21.75">
      <c r="A1692" s="201" t="s">
        <v>567</v>
      </c>
      <c r="B1692" s="201"/>
      <c r="C1692" s="201"/>
      <c r="D1692" s="201"/>
    </row>
    <row r="1693" spans="1:7">
      <c r="A1693" s="271" t="s">
        <v>568</v>
      </c>
      <c r="B1693" s="271"/>
      <c r="C1693" s="271"/>
      <c r="D1693" s="271"/>
    </row>
    <row r="1694" spans="1:7">
      <c r="A1694" s="71"/>
    </row>
    <row r="1695" spans="1:7" ht="18.75">
      <c r="A1695" s="17" t="s">
        <v>39</v>
      </c>
      <c r="B1695" s="17" t="s">
        <v>40</v>
      </c>
      <c r="C1695" s="17" t="s">
        <v>471</v>
      </c>
      <c r="D1695" s="17" t="s">
        <v>472</v>
      </c>
    </row>
    <row r="1696" spans="1:7">
      <c r="A1696" s="18" t="s">
        <v>42</v>
      </c>
      <c r="B1696" s="18" t="s">
        <v>43</v>
      </c>
      <c r="C1696" s="18" t="s">
        <v>473</v>
      </c>
      <c r="D1696" s="18" t="s">
        <v>474</v>
      </c>
    </row>
    <row r="1697" spans="1:4" ht="18.75">
      <c r="A1697" s="155">
        <v>2024</v>
      </c>
      <c r="B1697" s="17" t="s">
        <v>168</v>
      </c>
      <c r="C1697" s="179">
        <v>1104728</v>
      </c>
      <c r="D1697" s="172">
        <v>2209456</v>
      </c>
    </row>
    <row r="1698" spans="1:4">
      <c r="A1698" s="155"/>
      <c r="B1698" s="18" t="s">
        <v>169</v>
      </c>
      <c r="C1698" s="179"/>
      <c r="D1698" s="172"/>
    </row>
    <row r="1699" spans="1:4" ht="18.75">
      <c r="A1699" s="155"/>
      <c r="B1699" s="17" t="s">
        <v>170</v>
      </c>
      <c r="C1699" s="179">
        <v>1092063</v>
      </c>
      <c r="D1699" s="179">
        <v>2184126</v>
      </c>
    </row>
    <row r="1700" spans="1:4">
      <c r="A1700" s="155"/>
      <c r="B1700" s="18" t="s">
        <v>171</v>
      </c>
      <c r="C1700" s="179"/>
      <c r="D1700" s="179"/>
    </row>
    <row r="1701" spans="1:4" ht="18.75">
      <c r="A1701" s="155"/>
      <c r="B1701" s="17" t="s">
        <v>172</v>
      </c>
      <c r="C1701" s="179">
        <v>1125881</v>
      </c>
      <c r="D1701" s="179">
        <v>2251762</v>
      </c>
    </row>
    <row r="1702" spans="1:4">
      <c r="A1702" s="155"/>
      <c r="B1702" s="18" t="s">
        <v>49</v>
      </c>
      <c r="C1702" s="179"/>
      <c r="D1702" s="179"/>
    </row>
    <row r="1703" spans="1:4" ht="18.75">
      <c r="A1703" s="155"/>
      <c r="B1703" s="17" t="s">
        <v>24</v>
      </c>
      <c r="C1703" s="145">
        <f>SUM(C1697:C1702)</f>
        <v>3322672</v>
      </c>
      <c r="D1703" s="145">
        <f>SUM(D1697:D1702)</f>
        <v>6645344</v>
      </c>
    </row>
    <row r="1704" spans="1:4" ht="14.45" customHeight="1">
      <c r="A1704" s="155"/>
      <c r="B1704" s="18" t="s">
        <v>25</v>
      </c>
      <c r="C1704" s="145"/>
      <c r="D1704" s="145"/>
    </row>
    <row r="1705" spans="1:4" ht="18.75">
      <c r="A1705" s="155">
        <v>2023</v>
      </c>
      <c r="B1705" s="17" t="s">
        <v>168</v>
      </c>
      <c r="C1705" s="147">
        <v>930794</v>
      </c>
      <c r="D1705" s="147">
        <v>1861588</v>
      </c>
    </row>
    <row r="1706" spans="1:4">
      <c r="A1706" s="155"/>
      <c r="B1706" s="18" t="s">
        <v>169</v>
      </c>
      <c r="C1706" s="147"/>
      <c r="D1706" s="147"/>
    </row>
    <row r="1707" spans="1:4" ht="18.75">
      <c r="A1707" s="155"/>
      <c r="B1707" s="17" t="s">
        <v>170</v>
      </c>
      <c r="C1707" s="147">
        <v>953038</v>
      </c>
      <c r="D1707" s="147">
        <v>1906076</v>
      </c>
    </row>
    <row r="1708" spans="1:4">
      <c r="A1708" s="155"/>
      <c r="B1708" s="18" t="s">
        <v>171</v>
      </c>
      <c r="C1708" s="147"/>
      <c r="D1708" s="147"/>
    </row>
    <row r="1709" spans="1:4" ht="18.75">
      <c r="A1709" s="155"/>
      <c r="B1709" s="17" t="s">
        <v>172</v>
      </c>
      <c r="C1709" s="147">
        <v>978171</v>
      </c>
      <c r="D1709" s="147">
        <v>1956342</v>
      </c>
    </row>
    <row r="1710" spans="1:4">
      <c r="A1710" s="155"/>
      <c r="B1710" s="18" t="s">
        <v>49</v>
      </c>
      <c r="C1710" s="147"/>
      <c r="D1710" s="147"/>
    </row>
    <row r="1711" spans="1:4" ht="18.75">
      <c r="A1711" s="155"/>
      <c r="B1711" s="17" t="s">
        <v>24</v>
      </c>
      <c r="C1711" s="145">
        <f>SUM(C1705:C1710)</f>
        <v>2862003</v>
      </c>
      <c r="D1711" s="145">
        <f>SUM(D1705:D1710)</f>
        <v>5724006</v>
      </c>
    </row>
    <row r="1712" spans="1:4" ht="14.45" customHeight="1">
      <c r="A1712" s="155"/>
      <c r="B1712" s="18" t="s">
        <v>25</v>
      </c>
      <c r="C1712" s="145"/>
      <c r="D1712" s="145"/>
    </row>
    <row r="1713" spans="1:1" s="20" customFormat="1">
      <c r="A1713" s="11" t="s">
        <v>447</v>
      </c>
    </row>
    <row r="1714" spans="1:1" ht="21.75">
      <c r="A1714" s="8"/>
    </row>
  </sheetData>
  <sheetProtection algorithmName="SHA-512" hashValue="dan8JAxFBiY6FRW2OCv5GY9dhBJeKvwTpTgeT+nfvFPxw5Q8CUs28Ck7y470UD1LBC2eijqOlO6nVzGZuzt+hw==" saltValue="DD+iLDI3HevjcCuaAFWTJQ==" spinCount="100000" sheet="1" objects="1" scenarios="1"/>
  <mergeCells count="2932">
    <mergeCell ref="L469:L474"/>
    <mergeCell ref="A469:A474"/>
    <mergeCell ref="B469:B474"/>
    <mergeCell ref="A467:L467"/>
    <mergeCell ref="A468:L468"/>
    <mergeCell ref="A466:L466"/>
    <mergeCell ref="A802:C802"/>
    <mergeCell ref="A801:C801"/>
    <mergeCell ref="A800:C800"/>
    <mergeCell ref="A777:E777"/>
    <mergeCell ref="A776:E776"/>
    <mergeCell ref="A775:E775"/>
    <mergeCell ref="A753:E753"/>
    <mergeCell ref="A752:E752"/>
    <mergeCell ref="A751:E751"/>
    <mergeCell ref="A726:H726"/>
    <mergeCell ref="A727:H727"/>
    <mergeCell ref="A728:H728"/>
    <mergeCell ref="A729:A730"/>
    <mergeCell ref="A731:A732"/>
    <mergeCell ref="B731:B732"/>
    <mergeCell ref="B729:B730"/>
    <mergeCell ref="C785:C786"/>
    <mergeCell ref="D785:D786"/>
    <mergeCell ref="E785:E786"/>
    <mergeCell ref="C787:C788"/>
    <mergeCell ref="D787:D788"/>
    <mergeCell ref="E787:E788"/>
    <mergeCell ref="A789:A796"/>
    <mergeCell ref="C789:C790"/>
    <mergeCell ref="D789:D790"/>
    <mergeCell ref="E789:E790"/>
    <mergeCell ref="A1679:A1682"/>
    <mergeCell ref="A1683:A1686"/>
    <mergeCell ref="A1687:B1687"/>
    <mergeCell ref="D1669:F1669"/>
    <mergeCell ref="D1670:F1670"/>
    <mergeCell ref="I1389:I1390"/>
    <mergeCell ref="I1391:I1392"/>
    <mergeCell ref="I1393:I1394"/>
    <mergeCell ref="I1387:I1388"/>
    <mergeCell ref="G1387:G1388"/>
    <mergeCell ref="I1395:I1396"/>
    <mergeCell ref="G1395:G1396"/>
    <mergeCell ref="I1375:I1380"/>
    <mergeCell ref="F1679:G1682"/>
    <mergeCell ref="F1683:G1686"/>
    <mergeCell ref="D1687:G1687"/>
    <mergeCell ref="E1656:G1657"/>
    <mergeCell ref="A1658:A1661"/>
    <mergeCell ref="E1658:G1661"/>
    <mergeCell ref="A1662:A1665"/>
    <mergeCell ref="E1662:G1665"/>
    <mergeCell ref="A1666:B1666"/>
    <mergeCell ref="D1666:G1666"/>
    <mergeCell ref="A1667:A1670"/>
    <mergeCell ref="D1667:F1667"/>
    <mergeCell ref="G1667:G1670"/>
    <mergeCell ref="D1668:F1668"/>
    <mergeCell ref="A1627:G1627"/>
    <mergeCell ref="B1637:B1640"/>
    <mergeCell ref="J1381:J1382"/>
    <mergeCell ref="C1383:C1384"/>
    <mergeCell ref="D1383:D1384"/>
    <mergeCell ref="E1383:E1384"/>
    <mergeCell ref="F1383:F1384"/>
    <mergeCell ref="H1383:H1384"/>
    <mergeCell ref="J1383:J1384"/>
    <mergeCell ref="C1385:C1386"/>
    <mergeCell ref="D1385:D1386"/>
    <mergeCell ref="E1385:E1386"/>
    <mergeCell ref="F1385:F1386"/>
    <mergeCell ref="H1385:H1386"/>
    <mergeCell ref="J1385:J1386"/>
    <mergeCell ref="G1381:G1382"/>
    <mergeCell ref="A1705:A1712"/>
    <mergeCell ref="C1705:C1706"/>
    <mergeCell ref="D1705:D1706"/>
    <mergeCell ref="C1707:C1708"/>
    <mergeCell ref="D1707:D1708"/>
    <mergeCell ref="C1709:C1710"/>
    <mergeCell ref="D1709:D1710"/>
    <mergeCell ref="C1711:C1712"/>
    <mergeCell ref="D1711:D1712"/>
    <mergeCell ref="D1680:E1680"/>
    <mergeCell ref="D1681:E1681"/>
    <mergeCell ref="D1682:E1682"/>
    <mergeCell ref="D1683:E1683"/>
    <mergeCell ref="D1684:E1684"/>
    <mergeCell ref="D1685:E1685"/>
    <mergeCell ref="D1686:E1686"/>
    <mergeCell ref="A1479:A1494"/>
    <mergeCell ref="A1495:A1510"/>
    <mergeCell ref="A1697:A1704"/>
    <mergeCell ref="C1697:C1698"/>
    <mergeCell ref="D1697:D1698"/>
    <mergeCell ref="C1699:C1700"/>
    <mergeCell ref="D1699:D1700"/>
    <mergeCell ref="C1701:C1702"/>
    <mergeCell ref="D1701:D1702"/>
    <mergeCell ref="C1703:C1704"/>
    <mergeCell ref="D1703:D1704"/>
    <mergeCell ref="A1671:A1674"/>
    <mergeCell ref="A1675:A1678"/>
    <mergeCell ref="F1675:G1678"/>
    <mergeCell ref="F1671:G1674"/>
    <mergeCell ref="G1629:G1630"/>
    <mergeCell ref="B1631:B1636"/>
    <mergeCell ref="C1631:C1633"/>
    <mergeCell ref="D1631:D1633"/>
    <mergeCell ref="E1631:E1633"/>
    <mergeCell ref="F1631:F1633"/>
    <mergeCell ref="G1631:G1636"/>
    <mergeCell ref="A1693:D1693"/>
    <mergeCell ref="A1692:D1692"/>
    <mergeCell ref="A1691:D1691"/>
    <mergeCell ref="D1679:E1679"/>
    <mergeCell ref="D1671:E1671"/>
    <mergeCell ref="D1672:E1672"/>
    <mergeCell ref="D1673:E1673"/>
    <mergeCell ref="D1674:E1674"/>
    <mergeCell ref="D1675:E1675"/>
    <mergeCell ref="D1676:E1676"/>
    <mergeCell ref="D1677:E1677"/>
    <mergeCell ref="D1678:E1678"/>
    <mergeCell ref="G1637:G1640"/>
    <mergeCell ref="B1641:B1644"/>
    <mergeCell ref="G1641:G1644"/>
    <mergeCell ref="B1645:B1648"/>
    <mergeCell ref="G1645:G1648"/>
    <mergeCell ref="A1656:A1657"/>
    <mergeCell ref="B1656:B1657"/>
    <mergeCell ref="D1656:D1657"/>
    <mergeCell ref="F1613:F1614"/>
    <mergeCell ref="C1615:C1616"/>
    <mergeCell ref="D1615:D1616"/>
    <mergeCell ref="E1615:E1616"/>
    <mergeCell ref="F1615:F1616"/>
    <mergeCell ref="A1631:A1640"/>
    <mergeCell ref="A1641:A1648"/>
    <mergeCell ref="C1617:C1618"/>
    <mergeCell ref="D1617:D1618"/>
    <mergeCell ref="E1617:E1618"/>
    <mergeCell ref="F1617:F1618"/>
    <mergeCell ref="C1619:C1620"/>
    <mergeCell ref="D1619:D1620"/>
    <mergeCell ref="E1619:E1620"/>
    <mergeCell ref="F1619:F1620"/>
    <mergeCell ref="B1629:B1630"/>
    <mergeCell ref="C1629:C1630"/>
    <mergeCell ref="F1629:F1630"/>
    <mergeCell ref="A1626:G1626"/>
    <mergeCell ref="A1625:G1625"/>
    <mergeCell ref="A1617:A1620"/>
    <mergeCell ref="A1654:G1654"/>
    <mergeCell ref="A1653:G1653"/>
    <mergeCell ref="A1652:G1652"/>
    <mergeCell ref="E1589:E1590"/>
    <mergeCell ref="D1589:D1590"/>
    <mergeCell ref="C1589:C1590"/>
    <mergeCell ref="A1613:A1616"/>
    <mergeCell ref="A1609:F1609"/>
    <mergeCell ref="A1608:F1608"/>
    <mergeCell ref="A1607:F1607"/>
    <mergeCell ref="A1593:A1604"/>
    <mergeCell ref="E1591:E1592"/>
    <mergeCell ref="D1591:D1592"/>
    <mergeCell ref="C1591:C1592"/>
    <mergeCell ref="E1593:E1594"/>
    <mergeCell ref="D1593:D1594"/>
    <mergeCell ref="C1593:C1594"/>
    <mergeCell ref="E1595:E1596"/>
    <mergeCell ref="D1595:D1596"/>
    <mergeCell ref="C1595:C1596"/>
    <mergeCell ref="E1597:E1598"/>
    <mergeCell ref="D1597:D1598"/>
    <mergeCell ref="C1597:C1598"/>
    <mergeCell ref="E1599:E1600"/>
    <mergeCell ref="D1599:D1600"/>
    <mergeCell ref="C1599:C1600"/>
    <mergeCell ref="E1601:E1602"/>
    <mergeCell ref="D1601:D1602"/>
    <mergeCell ref="C1601:C1602"/>
    <mergeCell ref="E1603:E1604"/>
    <mergeCell ref="D1603:D1604"/>
    <mergeCell ref="C1603:C1604"/>
    <mergeCell ref="C1613:C1614"/>
    <mergeCell ref="D1613:D1614"/>
    <mergeCell ref="E1613:E1614"/>
    <mergeCell ref="C1575:C1576"/>
    <mergeCell ref="E1577:E1578"/>
    <mergeCell ref="D1577:D1578"/>
    <mergeCell ref="C1577:C1578"/>
    <mergeCell ref="E1579:E1580"/>
    <mergeCell ref="D1579:D1580"/>
    <mergeCell ref="C1579:C1580"/>
    <mergeCell ref="E1581:E1582"/>
    <mergeCell ref="D1581:D1582"/>
    <mergeCell ref="C1581:C1582"/>
    <mergeCell ref="E1583:E1584"/>
    <mergeCell ref="D1583:D1584"/>
    <mergeCell ref="C1583:C1584"/>
    <mergeCell ref="E1585:E1586"/>
    <mergeCell ref="D1585:D1586"/>
    <mergeCell ref="C1585:C1586"/>
    <mergeCell ref="E1587:E1588"/>
    <mergeCell ref="D1587:D1588"/>
    <mergeCell ref="C1587:C1588"/>
    <mergeCell ref="E1557:E1558"/>
    <mergeCell ref="D1557:D1558"/>
    <mergeCell ref="C1557:C1558"/>
    <mergeCell ref="E1559:E1560"/>
    <mergeCell ref="D1559:D1560"/>
    <mergeCell ref="C1559:C1560"/>
    <mergeCell ref="E1561:E1562"/>
    <mergeCell ref="D1561:D1562"/>
    <mergeCell ref="C1561:C1562"/>
    <mergeCell ref="E1563:E1564"/>
    <mergeCell ref="D1563:D1564"/>
    <mergeCell ref="C1563:C1564"/>
    <mergeCell ref="E1565:E1566"/>
    <mergeCell ref="D1565:D1566"/>
    <mergeCell ref="C1565:C1566"/>
    <mergeCell ref="A1581:A1592"/>
    <mergeCell ref="A1569:A1580"/>
    <mergeCell ref="A1557:A1568"/>
    <mergeCell ref="E1567:E1568"/>
    <mergeCell ref="D1567:D1568"/>
    <mergeCell ref="C1567:C1568"/>
    <mergeCell ref="E1569:E1570"/>
    <mergeCell ref="D1569:D1570"/>
    <mergeCell ref="C1569:C1570"/>
    <mergeCell ref="E1571:E1572"/>
    <mergeCell ref="D1571:D1572"/>
    <mergeCell ref="C1571:C1572"/>
    <mergeCell ref="E1573:E1574"/>
    <mergeCell ref="D1573:D1574"/>
    <mergeCell ref="C1573:C1574"/>
    <mergeCell ref="E1575:E1576"/>
    <mergeCell ref="D1575:D1576"/>
    <mergeCell ref="E1547:E1548"/>
    <mergeCell ref="D1547:D1548"/>
    <mergeCell ref="C1547:C1548"/>
    <mergeCell ref="E1549:E1550"/>
    <mergeCell ref="D1549:D1550"/>
    <mergeCell ref="C1549:C1550"/>
    <mergeCell ref="E1551:E1552"/>
    <mergeCell ref="D1551:D1552"/>
    <mergeCell ref="C1551:C1552"/>
    <mergeCell ref="E1553:E1554"/>
    <mergeCell ref="D1553:D1554"/>
    <mergeCell ref="C1553:C1554"/>
    <mergeCell ref="E1555:E1556"/>
    <mergeCell ref="D1555:D1556"/>
    <mergeCell ref="C1555:C1556"/>
    <mergeCell ref="E1535:E1536"/>
    <mergeCell ref="D1535:D1536"/>
    <mergeCell ref="C1535:C1536"/>
    <mergeCell ref="E1537:E1538"/>
    <mergeCell ref="D1537:D1538"/>
    <mergeCell ref="C1537:C1538"/>
    <mergeCell ref="E1539:E1540"/>
    <mergeCell ref="D1539:D1540"/>
    <mergeCell ref="C1539:C1540"/>
    <mergeCell ref="E1541:E1542"/>
    <mergeCell ref="D1541:D1542"/>
    <mergeCell ref="C1541:C1542"/>
    <mergeCell ref="E1543:E1544"/>
    <mergeCell ref="D1543:D1544"/>
    <mergeCell ref="C1543:C1544"/>
    <mergeCell ref="E1545:E1546"/>
    <mergeCell ref="D1545:D1546"/>
    <mergeCell ref="C1545:C1546"/>
    <mergeCell ref="E1523:E1524"/>
    <mergeCell ref="D1523:D1524"/>
    <mergeCell ref="C1523:C1524"/>
    <mergeCell ref="E1525:E1526"/>
    <mergeCell ref="D1525:D1526"/>
    <mergeCell ref="C1525:C1526"/>
    <mergeCell ref="E1527:E1528"/>
    <mergeCell ref="D1527:D1528"/>
    <mergeCell ref="C1527:C1528"/>
    <mergeCell ref="E1529:E1530"/>
    <mergeCell ref="D1529:D1530"/>
    <mergeCell ref="C1529:C1530"/>
    <mergeCell ref="E1531:E1532"/>
    <mergeCell ref="D1531:D1532"/>
    <mergeCell ref="C1531:C1532"/>
    <mergeCell ref="E1533:E1534"/>
    <mergeCell ref="D1533:D1534"/>
    <mergeCell ref="C1533:C1534"/>
    <mergeCell ref="L1509:L1510"/>
    <mergeCell ref="K1509:K1510"/>
    <mergeCell ref="J1509:J1510"/>
    <mergeCell ref="I1509:I1510"/>
    <mergeCell ref="H1509:H1510"/>
    <mergeCell ref="G1509:G1510"/>
    <mergeCell ref="F1509:F1510"/>
    <mergeCell ref="E1509:E1510"/>
    <mergeCell ref="D1509:D1510"/>
    <mergeCell ref="C1517:E1517"/>
    <mergeCell ref="C1518:E1518"/>
    <mergeCell ref="E1521:E1522"/>
    <mergeCell ref="D1521:D1522"/>
    <mergeCell ref="C1521:C1522"/>
    <mergeCell ref="B1491:B1494"/>
    <mergeCell ref="B1495:B1498"/>
    <mergeCell ref="B1499:B1502"/>
    <mergeCell ref="B1503:B1506"/>
    <mergeCell ref="B1507:B1510"/>
    <mergeCell ref="J1491:J1492"/>
    <mergeCell ref="L1491:L1492"/>
    <mergeCell ref="A1517:B1520"/>
    <mergeCell ref="A1521:A1532"/>
    <mergeCell ref="A1516:E1516"/>
    <mergeCell ref="A1515:E1515"/>
    <mergeCell ref="A1514:E1514"/>
    <mergeCell ref="L1505:L1506"/>
    <mergeCell ref="K1505:K1506"/>
    <mergeCell ref="J1505:J1506"/>
    <mergeCell ref="I1505:I1506"/>
    <mergeCell ref="H1505:H1506"/>
    <mergeCell ref="G1505:G1506"/>
    <mergeCell ref="F1505:F1506"/>
    <mergeCell ref="E1505:E1506"/>
    <mergeCell ref="D1505:D1506"/>
    <mergeCell ref="L1507:L1508"/>
    <mergeCell ref="K1507:K1508"/>
    <mergeCell ref="J1507:J1508"/>
    <mergeCell ref="I1507:I1508"/>
    <mergeCell ref="H1507:H1508"/>
    <mergeCell ref="G1507:G1508"/>
    <mergeCell ref="F1507:F1508"/>
    <mergeCell ref="E1507:E1508"/>
    <mergeCell ref="D1507:D1508"/>
    <mergeCell ref="K1501:K1502"/>
    <mergeCell ref="J1501:J1502"/>
    <mergeCell ref="I1501:I1502"/>
    <mergeCell ref="H1501:H1502"/>
    <mergeCell ref="G1501:G1502"/>
    <mergeCell ref="F1501:F1502"/>
    <mergeCell ref="E1501:E1502"/>
    <mergeCell ref="D1501:D1502"/>
    <mergeCell ref="L1503:L1504"/>
    <mergeCell ref="K1503:K1504"/>
    <mergeCell ref="J1503:J1504"/>
    <mergeCell ref="I1503:I1504"/>
    <mergeCell ref="H1503:H1504"/>
    <mergeCell ref="G1503:G1504"/>
    <mergeCell ref="F1503:F1504"/>
    <mergeCell ref="E1503:E1504"/>
    <mergeCell ref="D1503:D1504"/>
    <mergeCell ref="L1501:L1502"/>
    <mergeCell ref="L1499:L1500"/>
    <mergeCell ref="K1499:K1500"/>
    <mergeCell ref="J1499:J1500"/>
    <mergeCell ref="I1499:I1500"/>
    <mergeCell ref="H1499:H1500"/>
    <mergeCell ref="G1499:G1500"/>
    <mergeCell ref="F1499:F1500"/>
    <mergeCell ref="E1499:E1500"/>
    <mergeCell ref="D1499:D1500"/>
    <mergeCell ref="F1497:F1498"/>
    <mergeCell ref="E1497:E1498"/>
    <mergeCell ref="D1497:D1498"/>
    <mergeCell ref="K1491:K1492"/>
    <mergeCell ref="I1491:I1492"/>
    <mergeCell ref="H1491:H1492"/>
    <mergeCell ref="G1491:G1492"/>
    <mergeCell ref="F1491:F1492"/>
    <mergeCell ref="E1491:E1492"/>
    <mergeCell ref="D1491:D1492"/>
    <mergeCell ref="L1493:L1494"/>
    <mergeCell ref="K1493:K1494"/>
    <mergeCell ref="J1493:J1494"/>
    <mergeCell ref="I1493:I1494"/>
    <mergeCell ref="H1493:H1494"/>
    <mergeCell ref="G1493:G1494"/>
    <mergeCell ref="F1493:F1494"/>
    <mergeCell ref="E1493:E1494"/>
    <mergeCell ref="D1493:D1494"/>
    <mergeCell ref="L1495:L1496"/>
    <mergeCell ref="K1495:K1496"/>
    <mergeCell ref="J1495:J1496"/>
    <mergeCell ref="I1495:I1496"/>
    <mergeCell ref="L1487:L1488"/>
    <mergeCell ref="K1487:K1488"/>
    <mergeCell ref="J1487:J1488"/>
    <mergeCell ref="I1487:I1488"/>
    <mergeCell ref="H1487:H1488"/>
    <mergeCell ref="G1487:G1488"/>
    <mergeCell ref="F1487:F1488"/>
    <mergeCell ref="E1487:E1488"/>
    <mergeCell ref="D1487:D1488"/>
    <mergeCell ref="L1497:L1498"/>
    <mergeCell ref="K1497:K1498"/>
    <mergeCell ref="J1497:J1498"/>
    <mergeCell ref="I1497:I1498"/>
    <mergeCell ref="H1497:H1498"/>
    <mergeCell ref="G1497:G1498"/>
    <mergeCell ref="L1489:L1490"/>
    <mergeCell ref="K1489:K1490"/>
    <mergeCell ref="J1489:J1490"/>
    <mergeCell ref="I1489:I1490"/>
    <mergeCell ref="H1489:H1490"/>
    <mergeCell ref="G1489:G1490"/>
    <mergeCell ref="F1489:F1490"/>
    <mergeCell ref="E1489:E1490"/>
    <mergeCell ref="D1489:D1490"/>
    <mergeCell ref="H1495:H1496"/>
    <mergeCell ref="G1495:G1496"/>
    <mergeCell ref="F1495:F1496"/>
    <mergeCell ref="E1495:E1496"/>
    <mergeCell ref="D1495:D1496"/>
    <mergeCell ref="L1483:L1484"/>
    <mergeCell ref="K1483:K1484"/>
    <mergeCell ref="J1483:J1484"/>
    <mergeCell ref="I1483:I1484"/>
    <mergeCell ref="H1483:H1484"/>
    <mergeCell ref="G1483:G1484"/>
    <mergeCell ref="F1483:F1484"/>
    <mergeCell ref="E1483:E1484"/>
    <mergeCell ref="D1483:D1484"/>
    <mergeCell ref="L1485:L1486"/>
    <mergeCell ref="K1485:K1486"/>
    <mergeCell ref="J1485:J1486"/>
    <mergeCell ref="I1485:I1486"/>
    <mergeCell ref="H1485:H1486"/>
    <mergeCell ref="G1485:G1486"/>
    <mergeCell ref="F1485:F1486"/>
    <mergeCell ref="E1485:E1486"/>
    <mergeCell ref="D1485:D1486"/>
    <mergeCell ref="C1466:C1467"/>
    <mergeCell ref="C1468:C1469"/>
    <mergeCell ref="L1479:L1480"/>
    <mergeCell ref="K1479:K1480"/>
    <mergeCell ref="J1479:J1480"/>
    <mergeCell ref="I1479:I1480"/>
    <mergeCell ref="H1479:H1480"/>
    <mergeCell ref="G1479:G1480"/>
    <mergeCell ref="F1479:F1480"/>
    <mergeCell ref="E1479:E1480"/>
    <mergeCell ref="D1479:D1480"/>
    <mergeCell ref="A1474:L1474"/>
    <mergeCell ref="A1473:L1473"/>
    <mergeCell ref="A1472:L1472"/>
    <mergeCell ref="D1475:L1475"/>
    <mergeCell ref="D1476:L1476"/>
    <mergeCell ref="C1475:C1478"/>
    <mergeCell ref="B1475:B1478"/>
    <mergeCell ref="A1475:A1478"/>
    <mergeCell ref="B1479:B1482"/>
    <mergeCell ref="K1481:K1482"/>
    <mergeCell ref="J1481:J1482"/>
    <mergeCell ref="I1481:I1482"/>
    <mergeCell ref="H1481:H1482"/>
    <mergeCell ref="G1481:G1482"/>
    <mergeCell ref="F1481:F1482"/>
    <mergeCell ref="E1481:E1482"/>
    <mergeCell ref="D1481:D1482"/>
    <mergeCell ref="B1483:B1486"/>
    <mergeCell ref="B1487:B1490"/>
    <mergeCell ref="L1481:L1482"/>
    <mergeCell ref="A1438:A1445"/>
    <mergeCell ref="C1438:C1439"/>
    <mergeCell ref="D1438:D1439"/>
    <mergeCell ref="E1438:E1439"/>
    <mergeCell ref="F1438:F1439"/>
    <mergeCell ref="G1438:G1439"/>
    <mergeCell ref="C1440:C1441"/>
    <mergeCell ref="D1440:D1441"/>
    <mergeCell ref="E1440:E1441"/>
    <mergeCell ref="F1440:F1441"/>
    <mergeCell ref="G1440:G1441"/>
    <mergeCell ref="C1442:C1443"/>
    <mergeCell ref="D1442:D1443"/>
    <mergeCell ref="E1442:E1443"/>
    <mergeCell ref="F1442:F1443"/>
    <mergeCell ref="G1442:G1443"/>
    <mergeCell ref="C1444:C1445"/>
    <mergeCell ref="D1444:D1445"/>
    <mergeCell ref="E1444:E1445"/>
    <mergeCell ref="F1444:F1445"/>
    <mergeCell ref="G1444:G1445"/>
    <mergeCell ref="A1454:A1461"/>
    <mergeCell ref="C1454:C1455"/>
    <mergeCell ref="C1456:C1457"/>
    <mergeCell ref="C1458:C1459"/>
    <mergeCell ref="C1460:C1461"/>
    <mergeCell ref="A1462:A1469"/>
    <mergeCell ref="C1462:C1463"/>
    <mergeCell ref="C1464:C1465"/>
    <mergeCell ref="C1426:G1426"/>
    <mergeCell ref="C1427:G1427"/>
    <mergeCell ref="A1430:A1437"/>
    <mergeCell ref="C1430:C1431"/>
    <mergeCell ref="D1430:D1431"/>
    <mergeCell ref="E1430:E1431"/>
    <mergeCell ref="F1430:F1431"/>
    <mergeCell ref="G1430:G1431"/>
    <mergeCell ref="C1432:C1433"/>
    <mergeCell ref="D1432:D1433"/>
    <mergeCell ref="E1432:E1433"/>
    <mergeCell ref="F1432:F1433"/>
    <mergeCell ref="G1432:G1433"/>
    <mergeCell ref="C1434:C1435"/>
    <mergeCell ref="D1434:D1435"/>
    <mergeCell ref="E1434:E1435"/>
    <mergeCell ref="F1434:F1435"/>
    <mergeCell ref="G1434:G1435"/>
    <mergeCell ref="C1436:C1437"/>
    <mergeCell ref="D1436:D1437"/>
    <mergeCell ref="E1436:E1437"/>
    <mergeCell ref="F1436:F1437"/>
    <mergeCell ref="G1436:G1437"/>
    <mergeCell ref="B1426:B1429"/>
    <mergeCell ref="A1426:A1429"/>
    <mergeCell ref="A1413:A1420"/>
    <mergeCell ref="C1413:C1414"/>
    <mergeCell ref="D1413:D1414"/>
    <mergeCell ref="E1413:E1414"/>
    <mergeCell ref="F1413:F1414"/>
    <mergeCell ref="C1415:C1416"/>
    <mergeCell ref="D1415:D1416"/>
    <mergeCell ref="E1415:E1416"/>
    <mergeCell ref="F1415:F1416"/>
    <mergeCell ref="C1417:C1418"/>
    <mergeCell ref="D1417:D1418"/>
    <mergeCell ref="E1417:E1418"/>
    <mergeCell ref="F1417:F1418"/>
    <mergeCell ref="C1419:C1420"/>
    <mergeCell ref="D1419:D1420"/>
    <mergeCell ref="E1419:E1420"/>
    <mergeCell ref="F1419:F1420"/>
    <mergeCell ref="C1401:E1401"/>
    <mergeCell ref="C1402:E1402"/>
    <mergeCell ref="A1405:A1412"/>
    <mergeCell ref="C1405:C1406"/>
    <mergeCell ref="D1405:D1406"/>
    <mergeCell ref="E1405:E1406"/>
    <mergeCell ref="F1405:F1406"/>
    <mergeCell ref="C1407:C1408"/>
    <mergeCell ref="D1407:D1408"/>
    <mergeCell ref="E1407:E1408"/>
    <mergeCell ref="F1407:F1408"/>
    <mergeCell ref="C1409:C1410"/>
    <mergeCell ref="D1409:D1410"/>
    <mergeCell ref="E1409:E1410"/>
    <mergeCell ref="F1409:F1410"/>
    <mergeCell ref="C1411:C1412"/>
    <mergeCell ref="D1411:D1412"/>
    <mergeCell ref="E1411:E1412"/>
    <mergeCell ref="F1411:F1412"/>
    <mergeCell ref="B1401:B1404"/>
    <mergeCell ref="A1401:A1404"/>
    <mergeCell ref="F1401:F1404"/>
    <mergeCell ref="A1400:F1400"/>
    <mergeCell ref="A1399:F1399"/>
    <mergeCell ref="J1387:J1388"/>
    <mergeCell ref="A1389:A1396"/>
    <mergeCell ref="C1389:C1390"/>
    <mergeCell ref="D1389:D1390"/>
    <mergeCell ref="E1389:E1390"/>
    <mergeCell ref="F1389:F1390"/>
    <mergeCell ref="H1389:H1390"/>
    <mergeCell ref="J1389:J1390"/>
    <mergeCell ref="C1391:C1392"/>
    <mergeCell ref="D1391:D1392"/>
    <mergeCell ref="E1391:E1392"/>
    <mergeCell ref="F1391:F1392"/>
    <mergeCell ref="H1391:H1392"/>
    <mergeCell ref="J1391:J1392"/>
    <mergeCell ref="C1393:C1394"/>
    <mergeCell ref="D1393:D1394"/>
    <mergeCell ref="E1393:E1394"/>
    <mergeCell ref="F1393:F1394"/>
    <mergeCell ref="H1393:H1394"/>
    <mergeCell ref="J1393:J1394"/>
    <mergeCell ref="C1395:C1396"/>
    <mergeCell ref="D1395:D1396"/>
    <mergeCell ref="E1395:E1396"/>
    <mergeCell ref="F1395:F1396"/>
    <mergeCell ref="H1395:H1396"/>
    <mergeCell ref="J1395:J1396"/>
    <mergeCell ref="G1383:G1384"/>
    <mergeCell ref="G1385:G1386"/>
    <mergeCell ref="I1381:I1382"/>
    <mergeCell ref="I1383:I1384"/>
    <mergeCell ref="I1385:I1386"/>
    <mergeCell ref="C1377:D1377"/>
    <mergeCell ref="C1378:D1378"/>
    <mergeCell ref="A1381:A1388"/>
    <mergeCell ref="C1381:C1382"/>
    <mergeCell ref="D1381:D1382"/>
    <mergeCell ref="E1381:E1382"/>
    <mergeCell ref="F1381:F1382"/>
    <mergeCell ref="H1381:H1382"/>
    <mergeCell ref="C1387:C1388"/>
    <mergeCell ref="D1387:D1388"/>
    <mergeCell ref="E1387:E1388"/>
    <mergeCell ref="F1387:F1388"/>
    <mergeCell ref="H1387:H1388"/>
    <mergeCell ref="B1375:B1380"/>
    <mergeCell ref="A1375:A1380"/>
    <mergeCell ref="E1377:F1377"/>
    <mergeCell ref="E1378:F1378"/>
    <mergeCell ref="C1376:H1376"/>
    <mergeCell ref="C1359:C1360"/>
    <mergeCell ref="D1359:D1360"/>
    <mergeCell ref="E1359:E1360"/>
    <mergeCell ref="F1359:F1360"/>
    <mergeCell ref="C1361:C1362"/>
    <mergeCell ref="D1361:D1362"/>
    <mergeCell ref="E1361:E1362"/>
    <mergeCell ref="F1361:F1362"/>
    <mergeCell ref="C1363:C1364"/>
    <mergeCell ref="D1363:D1364"/>
    <mergeCell ref="E1363:E1364"/>
    <mergeCell ref="F1363:F1364"/>
    <mergeCell ref="C1365:C1366"/>
    <mergeCell ref="D1365:D1366"/>
    <mergeCell ref="E1365:E1366"/>
    <mergeCell ref="F1365:F1366"/>
    <mergeCell ref="C1375:H1375"/>
    <mergeCell ref="A1373:J1373"/>
    <mergeCell ref="A1372:J1372"/>
    <mergeCell ref="A1371:J1371"/>
    <mergeCell ref="A1355:A1360"/>
    <mergeCell ref="A1361:A1366"/>
    <mergeCell ref="J1375:J1380"/>
    <mergeCell ref="C1342:C1343"/>
    <mergeCell ref="D1342:D1343"/>
    <mergeCell ref="E1342:E1343"/>
    <mergeCell ref="F1342:F1343"/>
    <mergeCell ref="C1344:C1345"/>
    <mergeCell ref="D1344:D1345"/>
    <mergeCell ref="E1344:E1345"/>
    <mergeCell ref="F1344:F1345"/>
    <mergeCell ref="C1346:C1347"/>
    <mergeCell ref="D1346:D1347"/>
    <mergeCell ref="E1346:E1347"/>
    <mergeCell ref="F1346:F1347"/>
    <mergeCell ref="C1355:C1356"/>
    <mergeCell ref="D1355:D1356"/>
    <mergeCell ref="E1355:E1356"/>
    <mergeCell ref="F1355:F1356"/>
    <mergeCell ref="C1357:C1358"/>
    <mergeCell ref="D1357:D1358"/>
    <mergeCell ref="E1357:E1358"/>
    <mergeCell ref="F1357:F1358"/>
    <mergeCell ref="A1352:F1352"/>
    <mergeCell ref="A1351:F1351"/>
    <mergeCell ref="A1350:F1350"/>
    <mergeCell ref="A1342:A1347"/>
    <mergeCell ref="D1326:D1327"/>
    <mergeCell ref="F1326:F1327"/>
    <mergeCell ref="A1336:A1341"/>
    <mergeCell ref="C1336:C1337"/>
    <mergeCell ref="D1336:D1337"/>
    <mergeCell ref="E1336:E1337"/>
    <mergeCell ref="F1336:F1337"/>
    <mergeCell ref="C1338:C1339"/>
    <mergeCell ref="D1338:D1339"/>
    <mergeCell ref="E1338:E1339"/>
    <mergeCell ref="F1338:F1339"/>
    <mergeCell ref="C1340:C1341"/>
    <mergeCell ref="D1340:D1341"/>
    <mergeCell ref="E1340:E1341"/>
    <mergeCell ref="F1340:F1341"/>
    <mergeCell ref="A1332:F1332"/>
    <mergeCell ref="A1331:F1331"/>
    <mergeCell ref="A1330:F1330"/>
    <mergeCell ref="A1320:A1327"/>
    <mergeCell ref="E1326:E1327"/>
    <mergeCell ref="C1326:C1327"/>
    <mergeCell ref="A1312:A1319"/>
    <mergeCell ref="D1312:D1313"/>
    <mergeCell ref="F1312:F1313"/>
    <mergeCell ref="D1318:D1319"/>
    <mergeCell ref="F1318:F1319"/>
    <mergeCell ref="D1320:D1321"/>
    <mergeCell ref="F1320:F1321"/>
    <mergeCell ref="C1312:C1313"/>
    <mergeCell ref="E1312:E1313"/>
    <mergeCell ref="A1297:A1304"/>
    <mergeCell ref="C1297:C1298"/>
    <mergeCell ref="D1297:D1298"/>
    <mergeCell ref="E1297:E1298"/>
    <mergeCell ref="F1297:F1298"/>
    <mergeCell ref="G1297:G1298"/>
    <mergeCell ref="C1299:C1300"/>
    <mergeCell ref="D1299:D1300"/>
    <mergeCell ref="E1299:E1300"/>
    <mergeCell ref="F1299:F1300"/>
    <mergeCell ref="G1299:G1300"/>
    <mergeCell ref="C1301:C1302"/>
    <mergeCell ref="D1301:D1302"/>
    <mergeCell ref="E1301:E1302"/>
    <mergeCell ref="F1301:F1302"/>
    <mergeCell ref="G1301:G1302"/>
    <mergeCell ref="C1303:C1304"/>
    <mergeCell ref="D1303:D1304"/>
    <mergeCell ref="E1303:E1304"/>
    <mergeCell ref="F1303:F1304"/>
    <mergeCell ref="G1303:G1304"/>
    <mergeCell ref="A1309:F1309"/>
    <mergeCell ref="A1308:F1308"/>
    <mergeCell ref="G1274:G1275"/>
    <mergeCell ref="H1274:H1275"/>
    <mergeCell ref="I1274:I1275"/>
    <mergeCell ref="J1274:J1275"/>
    <mergeCell ref="C1285:E1285"/>
    <mergeCell ref="C1286:E1286"/>
    <mergeCell ref="A1289:A1296"/>
    <mergeCell ref="C1289:C1290"/>
    <mergeCell ref="D1289:D1290"/>
    <mergeCell ref="E1289:E1290"/>
    <mergeCell ref="F1289:F1290"/>
    <mergeCell ref="G1289:G1290"/>
    <mergeCell ref="C1291:C1292"/>
    <mergeCell ref="D1291:D1292"/>
    <mergeCell ref="E1291:E1292"/>
    <mergeCell ref="F1291:F1292"/>
    <mergeCell ref="G1291:G1292"/>
    <mergeCell ref="C1293:C1294"/>
    <mergeCell ref="D1293:D1294"/>
    <mergeCell ref="E1293:E1294"/>
    <mergeCell ref="F1293:F1294"/>
    <mergeCell ref="G1293:G1294"/>
    <mergeCell ref="C1295:C1296"/>
    <mergeCell ref="D1295:D1296"/>
    <mergeCell ref="E1295:E1296"/>
    <mergeCell ref="F1295:F1296"/>
    <mergeCell ref="G1295:G1296"/>
    <mergeCell ref="G1285:G1288"/>
    <mergeCell ref="F1285:F1288"/>
    <mergeCell ref="B1285:B1288"/>
    <mergeCell ref="A1285:A1288"/>
    <mergeCell ref="A1283:G1283"/>
    <mergeCell ref="H1266:H1267"/>
    <mergeCell ref="I1266:I1267"/>
    <mergeCell ref="J1266:J1267"/>
    <mergeCell ref="A1268:A1275"/>
    <mergeCell ref="C1268:C1269"/>
    <mergeCell ref="D1268:D1269"/>
    <mergeCell ref="E1268:E1269"/>
    <mergeCell ref="F1268:F1269"/>
    <mergeCell ref="G1268:G1269"/>
    <mergeCell ref="H1268:H1269"/>
    <mergeCell ref="I1268:I1269"/>
    <mergeCell ref="J1268:J1269"/>
    <mergeCell ref="C1270:C1271"/>
    <mergeCell ref="D1270:D1271"/>
    <mergeCell ref="E1270:E1271"/>
    <mergeCell ref="F1270:F1271"/>
    <mergeCell ref="G1270:G1271"/>
    <mergeCell ref="H1270:H1271"/>
    <mergeCell ref="I1270:I1271"/>
    <mergeCell ref="J1270:J1271"/>
    <mergeCell ref="C1272:C1273"/>
    <mergeCell ref="D1272:D1273"/>
    <mergeCell ref="E1272:E1273"/>
    <mergeCell ref="F1272:F1273"/>
    <mergeCell ref="G1272:G1273"/>
    <mergeCell ref="H1272:H1273"/>
    <mergeCell ref="I1272:I1273"/>
    <mergeCell ref="J1272:J1273"/>
    <mergeCell ref="C1274:C1275"/>
    <mergeCell ref="D1274:D1275"/>
    <mergeCell ref="E1274:E1275"/>
    <mergeCell ref="F1274:F1275"/>
    <mergeCell ref="C1256:J1256"/>
    <mergeCell ref="C1257:J1257"/>
    <mergeCell ref="A1260:A1267"/>
    <mergeCell ref="C1260:C1261"/>
    <mergeCell ref="D1260:D1261"/>
    <mergeCell ref="E1260:E1261"/>
    <mergeCell ref="F1260:F1261"/>
    <mergeCell ref="G1260:G1261"/>
    <mergeCell ref="H1260:H1261"/>
    <mergeCell ref="I1260:I1261"/>
    <mergeCell ref="J1260:J1261"/>
    <mergeCell ref="C1262:C1263"/>
    <mergeCell ref="D1262:D1263"/>
    <mergeCell ref="E1262:E1263"/>
    <mergeCell ref="F1262:F1263"/>
    <mergeCell ref="G1262:G1263"/>
    <mergeCell ref="H1262:H1263"/>
    <mergeCell ref="I1262:I1263"/>
    <mergeCell ref="J1262:J1263"/>
    <mergeCell ref="C1264:C1265"/>
    <mergeCell ref="D1264:D1265"/>
    <mergeCell ref="E1264:E1265"/>
    <mergeCell ref="F1264:F1265"/>
    <mergeCell ref="G1264:G1265"/>
    <mergeCell ref="H1264:H1265"/>
    <mergeCell ref="I1264:I1265"/>
    <mergeCell ref="J1264:J1265"/>
    <mergeCell ref="C1266:C1267"/>
    <mergeCell ref="D1266:D1267"/>
    <mergeCell ref="E1266:E1267"/>
    <mergeCell ref="F1266:F1267"/>
    <mergeCell ref="G1266:G1267"/>
    <mergeCell ref="C1196:C1197"/>
    <mergeCell ref="A1208:A1215"/>
    <mergeCell ref="C1208:C1209"/>
    <mergeCell ref="C1210:C1211"/>
    <mergeCell ref="C1212:C1213"/>
    <mergeCell ref="C1214:C1215"/>
    <mergeCell ref="A1216:A1223"/>
    <mergeCell ref="C1216:C1217"/>
    <mergeCell ref="C1218:C1219"/>
    <mergeCell ref="C1220:C1221"/>
    <mergeCell ref="C1222:C1223"/>
    <mergeCell ref="A1233:A1240"/>
    <mergeCell ref="C1233:C1234"/>
    <mergeCell ref="C1235:C1236"/>
    <mergeCell ref="C1237:C1238"/>
    <mergeCell ref="C1239:C1240"/>
    <mergeCell ref="A1241:A1248"/>
    <mergeCell ref="C1241:C1242"/>
    <mergeCell ref="C1243:C1244"/>
    <mergeCell ref="C1245:C1246"/>
    <mergeCell ref="C1247:C1248"/>
    <mergeCell ref="A1229:C1229"/>
    <mergeCell ref="A1228:C1228"/>
    <mergeCell ref="A1227:C1227"/>
    <mergeCell ref="A1204:C1204"/>
    <mergeCell ref="A1203:C1203"/>
    <mergeCell ref="A1202:C1202"/>
    <mergeCell ref="A1190:A1197"/>
    <mergeCell ref="I1190:I1191"/>
    <mergeCell ref="H1190:H1191"/>
    <mergeCell ref="G1190:G1191"/>
    <mergeCell ref="F1190:F1191"/>
    <mergeCell ref="E1190:E1191"/>
    <mergeCell ref="D1190:D1191"/>
    <mergeCell ref="C1190:C1191"/>
    <mergeCell ref="J1192:J1193"/>
    <mergeCell ref="I1192:I1193"/>
    <mergeCell ref="H1192:H1193"/>
    <mergeCell ref="G1192:G1193"/>
    <mergeCell ref="F1192:F1193"/>
    <mergeCell ref="E1192:E1193"/>
    <mergeCell ref="D1192:D1193"/>
    <mergeCell ref="C1192:C1193"/>
    <mergeCell ref="J1194:J1195"/>
    <mergeCell ref="I1194:I1195"/>
    <mergeCell ref="H1194:H1195"/>
    <mergeCell ref="G1194:G1195"/>
    <mergeCell ref="F1194:F1195"/>
    <mergeCell ref="E1194:E1195"/>
    <mergeCell ref="D1194:D1195"/>
    <mergeCell ref="C1194:C1195"/>
    <mergeCell ref="J1196:J1197"/>
    <mergeCell ref="I1196:I1197"/>
    <mergeCell ref="H1196:H1197"/>
    <mergeCell ref="G1196:G1197"/>
    <mergeCell ref="F1196:F1197"/>
    <mergeCell ref="E1196:E1197"/>
    <mergeCell ref="D1196:D1197"/>
    <mergeCell ref="J1184:J1185"/>
    <mergeCell ref="I1184:I1185"/>
    <mergeCell ref="H1184:H1185"/>
    <mergeCell ref="G1184:G1185"/>
    <mergeCell ref="F1184:F1185"/>
    <mergeCell ref="E1184:E1185"/>
    <mergeCell ref="D1184:D1185"/>
    <mergeCell ref="C1184:C1185"/>
    <mergeCell ref="J1186:J1187"/>
    <mergeCell ref="I1186:I1187"/>
    <mergeCell ref="H1186:H1187"/>
    <mergeCell ref="G1186:G1187"/>
    <mergeCell ref="F1186:F1187"/>
    <mergeCell ref="E1186:E1187"/>
    <mergeCell ref="D1186:D1187"/>
    <mergeCell ref="C1186:C1187"/>
    <mergeCell ref="J1188:J1189"/>
    <mergeCell ref="I1188:I1189"/>
    <mergeCell ref="H1188:H1189"/>
    <mergeCell ref="G1188:G1189"/>
    <mergeCell ref="F1188:F1189"/>
    <mergeCell ref="E1188:E1189"/>
    <mergeCell ref="D1188:D1189"/>
    <mergeCell ref="C1188:C1189"/>
    <mergeCell ref="J1190:J1191"/>
    <mergeCell ref="A1156:A1163"/>
    <mergeCell ref="C1156:C1157"/>
    <mergeCell ref="C1158:C1159"/>
    <mergeCell ref="C1160:C1161"/>
    <mergeCell ref="C1162:C1163"/>
    <mergeCell ref="A1164:A1171"/>
    <mergeCell ref="C1164:C1165"/>
    <mergeCell ref="C1166:C1167"/>
    <mergeCell ref="C1168:C1169"/>
    <mergeCell ref="C1170:C1171"/>
    <mergeCell ref="C1178:F1178"/>
    <mergeCell ref="C1179:F1179"/>
    <mergeCell ref="J1182:J1183"/>
    <mergeCell ref="I1182:I1183"/>
    <mergeCell ref="H1182:H1183"/>
    <mergeCell ref="G1182:G1183"/>
    <mergeCell ref="F1182:F1183"/>
    <mergeCell ref="E1182:E1183"/>
    <mergeCell ref="D1182:D1183"/>
    <mergeCell ref="C1182:C1183"/>
    <mergeCell ref="A1176:J1176"/>
    <mergeCell ref="A1177:J1177"/>
    <mergeCell ref="G1178:J1178"/>
    <mergeCell ref="G1179:J1179"/>
    <mergeCell ref="A1182:A1189"/>
    <mergeCell ref="B1178:B1181"/>
    <mergeCell ref="A1178:A1181"/>
    <mergeCell ref="A1175:J1175"/>
    <mergeCell ref="A1139:A1146"/>
    <mergeCell ref="C1139:C1140"/>
    <mergeCell ref="D1139:D1140"/>
    <mergeCell ref="E1139:E1140"/>
    <mergeCell ref="F1139:F1140"/>
    <mergeCell ref="G1139:G1140"/>
    <mergeCell ref="C1141:C1142"/>
    <mergeCell ref="D1141:D1142"/>
    <mergeCell ref="E1141:E1142"/>
    <mergeCell ref="F1141:F1142"/>
    <mergeCell ref="G1141:G1142"/>
    <mergeCell ref="C1143:C1144"/>
    <mergeCell ref="D1143:D1144"/>
    <mergeCell ref="E1143:E1144"/>
    <mergeCell ref="F1143:F1144"/>
    <mergeCell ref="G1143:G1144"/>
    <mergeCell ref="C1145:C1146"/>
    <mergeCell ref="D1145:D1146"/>
    <mergeCell ref="E1145:E1146"/>
    <mergeCell ref="F1145:F1146"/>
    <mergeCell ref="G1145:G1146"/>
    <mergeCell ref="A1131:A1138"/>
    <mergeCell ref="C1131:C1132"/>
    <mergeCell ref="D1131:D1132"/>
    <mergeCell ref="E1131:E1132"/>
    <mergeCell ref="F1131:F1132"/>
    <mergeCell ref="G1131:G1132"/>
    <mergeCell ref="C1133:C1134"/>
    <mergeCell ref="D1133:D1134"/>
    <mergeCell ref="E1133:E1134"/>
    <mergeCell ref="F1133:F1134"/>
    <mergeCell ref="G1133:G1134"/>
    <mergeCell ref="C1135:C1136"/>
    <mergeCell ref="D1135:D1136"/>
    <mergeCell ref="E1135:E1136"/>
    <mergeCell ref="F1135:F1136"/>
    <mergeCell ref="G1135:G1136"/>
    <mergeCell ref="C1137:C1138"/>
    <mergeCell ref="D1137:D1138"/>
    <mergeCell ref="E1137:E1138"/>
    <mergeCell ref="F1137:F1138"/>
    <mergeCell ref="G1137:G1138"/>
    <mergeCell ref="C1104:E1104"/>
    <mergeCell ref="C1105:E1105"/>
    <mergeCell ref="E1108:E1109"/>
    <mergeCell ref="D1108:D1109"/>
    <mergeCell ref="C1108:C1109"/>
    <mergeCell ref="E1110:E1111"/>
    <mergeCell ref="D1110:D1111"/>
    <mergeCell ref="C1110:C1111"/>
    <mergeCell ref="E1112:E1113"/>
    <mergeCell ref="D1112:D1113"/>
    <mergeCell ref="C1112:C1113"/>
    <mergeCell ref="E1114:E1115"/>
    <mergeCell ref="D1114:D1115"/>
    <mergeCell ref="C1114:C1115"/>
    <mergeCell ref="E1116:E1117"/>
    <mergeCell ref="D1116:D1117"/>
    <mergeCell ref="C1116:C1117"/>
    <mergeCell ref="E1118:E1119"/>
    <mergeCell ref="D1118:D1119"/>
    <mergeCell ref="C1118:C1119"/>
    <mergeCell ref="E1120:E1121"/>
    <mergeCell ref="D1120:D1121"/>
    <mergeCell ref="C1120:C1121"/>
    <mergeCell ref="E1122:E1123"/>
    <mergeCell ref="D1122:D1123"/>
    <mergeCell ref="C1122:C1123"/>
    <mergeCell ref="L1093:L1094"/>
    <mergeCell ref="K1093:K1094"/>
    <mergeCell ref="J1093:J1094"/>
    <mergeCell ref="I1093:I1094"/>
    <mergeCell ref="H1093:H1094"/>
    <mergeCell ref="G1093:G1094"/>
    <mergeCell ref="F1093:F1094"/>
    <mergeCell ref="E1093:E1094"/>
    <mergeCell ref="D1093:D1094"/>
    <mergeCell ref="C1093:C1094"/>
    <mergeCell ref="L1095:L1096"/>
    <mergeCell ref="K1095:K1096"/>
    <mergeCell ref="J1095:J1096"/>
    <mergeCell ref="I1095:I1096"/>
    <mergeCell ref="H1095:H1096"/>
    <mergeCell ref="G1095:G1096"/>
    <mergeCell ref="F1095:F1096"/>
    <mergeCell ref="E1095:E1096"/>
    <mergeCell ref="D1095:D1096"/>
    <mergeCell ref="C1095:C1096"/>
    <mergeCell ref="L1097:L1098"/>
    <mergeCell ref="K1097:K1098"/>
    <mergeCell ref="J1097:J1098"/>
    <mergeCell ref="I1097:I1098"/>
    <mergeCell ref="H1097:H1098"/>
    <mergeCell ref="G1097:G1098"/>
    <mergeCell ref="F1097:F1098"/>
    <mergeCell ref="E1097:E1098"/>
    <mergeCell ref="D1097:D1098"/>
    <mergeCell ref="C1097:C1098"/>
    <mergeCell ref="E1087:E1088"/>
    <mergeCell ref="D1087:D1088"/>
    <mergeCell ref="C1087:C1088"/>
    <mergeCell ref="L1089:L1090"/>
    <mergeCell ref="K1089:K1090"/>
    <mergeCell ref="J1089:J1090"/>
    <mergeCell ref="I1089:I1090"/>
    <mergeCell ref="H1089:H1090"/>
    <mergeCell ref="G1089:G1090"/>
    <mergeCell ref="F1089:F1090"/>
    <mergeCell ref="E1089:E1090"/>
    <mergeCell ref="D1089:D1090"/>
    <mergeCell ref="C1089:C1090"/>
    <mergeCell ref="L1091:L1092"/>
    <mergeCell ref="K1091:K1092"/>
    <mergeCell ref="J1091:J1092"/>
    <mergeCell ref="I1091:I1092"/>
    <mergeCell ref="H1091:H1092"/>
    <mergeCell ref="G1091:G1092"/>
    <mergeCell ref="F1091:F1092"/>
    <mergeCell ref="E1091:E1092"/>
    <mergeCell ref="D1091:D1092"/>
    <mergeCell ref="C1091:C1092"/>
    <mergeCell ref="L1087:L1088"/>
    <mergeCell ref="K1087:K1088"/>
    <mergeCell ref="H1079:L1079"/>
    <mergeCell ref="H1080:L1080"/>
    <mergeCell ref="C1079:G1079"/>
    <mergeCell ref="C1080:G1080"/>
    <mergeCell ref="L1083:L1084"/>
    <mergeCell ref="K1083:K1084"/>
    <mergeCell ref="J1083:J1084"/>
    <mergeCell ref="I1083:I1084"/>
    <mergeCell ref="H1083:H1084"/>
    <mergeCell ref="G1083:G1084"/>
    <mergeCell ref="F1083:F1084"/>
    <mergeCell ref="E1083:E1084"/>
    <mergeCell ref="D1083:D1084"/>
    <mergeCell ref="C1083:C1084"/>
    <mergeCell ref="L1085:L1086"/>
    <mergeCell ref="K1085:K1086"/>
    <mergeCell ref="J1085:J1086"/>
    <mergeCell ref="I1085:I1086"/>
    <mergeCell ref="H1085:H1086"/>
    <mergeCell ref="G1085:G1086"/>
    <mergeCell ref="F1085:F1086"/>
    <mergeCell ref="E1085:E1086"/>
    <mergeCell ref="D1085:D1086"/>
    <mergeCell ref="C1085:C1086"/>
    <mergeCell ref="J1087:J1088"/>
    <mergeCell ref="I1087:I1088"/>
    <mergeCell ref="H1087:H1088"/>
    <mergeCell ref="G1087:G1088"/>
    <mergeCell ref="F1087:F1088"/>
    <mergeCell ref="I1067:I1068"/>
    <mergeCell ref="H1067:H1068"/>
    <mergeCell ref="G1067:G1068"/>
    <mergeCell ref="F1067:F1068"/>
    <mergeCell ref="E1067:E1068"/>
    <mergeCell ref="D1067:D1068"/>
    <mergeCell ref="C1067:C1068"/>
    <mergeCell ref="I1069:I1070"/>
    <mergeCell ref="H1069:H1070"/>
    <mergeCell ref="G1069:G1070"/>
    <mergeCell ref="F1069:F1070"/>
    <mergeCell ref="E1069:E1070"/>
    <mergeCell ref="D1069:D1070"/>
    <mergeCell ref="C1069:C1070"/>
    <mergeCell ref="I1071:I1072"/>
    <mergeCell ref="H1071:H1072"/>
    <mergeCell ref="G1071:G1072"/>
    <mergeCell ref="F1071:F1072"/>
    <mergeCell ref="E1071:E1072"/>
    <mergeCell ref="D1071:D1072"/>
    <mergeCell ref="C1071:C1072"/>
    <mergeCell ref="I1073:I1074"/>
    <mergeCell ref="H1073:H1074"/>
    <mergeCell ref="G1073:G1074"/>
    <mergeCell ref="F1073:F1074"/>
    <mergeCell ref="E1073:E1074"/>
    <mergeCell ref="D1073:D1074"/>
    <mergeCell ref="C1073:C1074"/>
    <mergeCell ref="L1061:L1062"/>
    <mergeCell ref="K1061:K1062"/>
    <mergeCell ref="J1061:J1062"/>
    <mergeCell ref="I1061:I1062"/>
    <mergeCell ref="H1061:H1062"/>
    <mergeCell ref="G1061:G1062"/>
    <mergeCell ref="F1061:F1062"/>
    <mergeCell ref="E1061:E1062"/>
    <mergeCell ref="D1061:D1062"/>
    <mergeCell ref="C1061:C1062"/>
    <mergeCell ref="L1063:L1064"/>
    <mergeCell ref="K1063:K1064"/>
    <mergeCell ref="J1063:J1064"/>
    <mergeCell ref="I1063:I1064"/>
    <mergeCell ref="H1063:H1064"/>
    <mergeCell ref="G1063:G1064"/>
    <mergeCell ref="F1063:F1064"/>
    <mergeCell ref="E1063:E1064"/>
    <mergeCell ref="D1063:D1064"/>
    <mergeCell ref="C1063:C1064"/>
    <mergeCell ref="I1065:I1066"/>
    <mergeCell ref="H1065:H1066"/>
    <mergeCell ref="G1065:G1066"/>
    <mergeCell ref="F1065:F1066"/>
    <mergeCell ref="E1065:E1066"/>
    <mergeCell ref="D1065:D1066"/>
    <mergeCell ref="C1065:C1066"/>
    <mergeCell ref="J1071:J1072"/>
    <mergeCell ref="L1065:L1066"/>
    <mergeCell ref="K1065:K1066"/>
    <mergeCell ref="J1065:J1066"/>
    <mergeCell ref="C1055:G1055"/>
    <mergeCell ref="C1056:G1056"/>
    <mergeCell ref="L1059:L1060"/>
    <mergeCell ref="K1059:K1060"/>
    <mergeCell ref="J1059:J1060"/>
    <mergeCell ref="I1059:I1060"/>
    <mergeCell ref="H1059:H1060"/>
    <mergeCell ref="G1059:G1060"/>
    <mergeCell ref="F1059:F1060"/>
    <mergeCell ref="E1059:E1060"/>
    <mergeCell ref="D1059:D1060"/>
    <mergeCell ref="C1059:C1060"/>
    <mergeCell ref="A1052:L1052"/>
    <mergeCell ref="A1053:L1053"/>
    <mergeCell ref="A1054:L1054"/>
    <mergeCell ref="A1041:A1048"/>
    <mergeCell ref="I1041:I1042"/>
    <mergeCell ref="H1041:H1042"/>
    <mergeCell ref="G1041:G1042"/>
    <mergeCell ref="F1041:F1042"/>
    <mergeCell ref="E1041:E1042"/>
    <mergeCell ref="D1041:D1042"/>
    <mergeCell ref="C1041:C1042"/>
    <mergeCell ref="L1043:L1044"/>
    <mergeCell ref="H1043:H1044"/>
    <mergeCell ref="G1043:G1044"/>
    <mergeCell ref="F1043:F1044"/>
    <mergeCell ref="E1043:E1044"/>
    <mergeCell ref="D1043:D1044"/>
    <mergeCell ref="C1043:C1044"/>
    <mergeCell ref="L1045:L1046"/>
    <mergeCell ref="K1045:K1046"/>
    <mergeCell ref="J1045:J1046"/>
    <mergeCell ref="I1045:I1046"/>
    <mergeCell ref="H1045:H1046"/>
    <mergeCell ref="G1045:G1046"/>
    <mergeCell ref="F1045:F1046"/>
    <mergeCell ref="E1045:E1046"/>
    <mergeCell ref="D1045:D1046"/>
    <mergeCell ref="C1045:C1046"/>
    <mergeCell ref="H1047:H1048"/>
    <mergeCell ref="G1047:G1048"/>
    <mergeCell ref="F1047:F1048"/>
    <mergeCell ref="E1047:E1048"/>
    <mergeCell ref="D1047:D1048"/>
    <mergeCell ref="C1047:C1048"/>
    <mergeCell ref="I1047:I1048"/>
    <mergeCell ref="L1035:L1036"/>
    <mergeCell ref="K1035:K1036"/>
    <mergeCell ref="J1035:J1036"/>
    <mergeCell ref="I1035:I1036"/>
    <mergeCell ref="H1035:H1036"/>
    <mergeCell ref="G1035:G1036"/>
    <mergeCell ref="F1035:F1036"/>
    <mergeCell ref="E1035:E1036"/>
    <mergeCell ref="D1035:D1036"/>
    <mergeCell ref="C1035:C1036"/>
    <mergeCell ref="L1037:L1038"/>
    <mergeCell ref="K1037:K1038"/>
    <mergeCell ref="J1037:J1038"/>
    <mergeCell ref="I1037:I1038"/>
    <mergeCell ref="H1037:H1038"/>
    <mergeCell ref="G1037:G1038"/>
    <mergeCell ref="F1037:F1038"/>
    <mergeCell ref="E1037:E1038"/>
    <mergeCell ref="D1037:D1038"/>
    <mergeCell ref="C1037:C1038"/>
    <mergeCell ref="L1039:L1040"/>
    <mergeCell ref="K1039:K1040"/>
    <mergeCell ref="J1039:J1040"/>
    <mergeCell ref="I1039:I1040"/>
    <mergeCell ref="H1039:H1040"/>
    <mergeCell ref="G1039:G1040"/>
    <mergeCell ref="F1039:F1040"/>
    <mergeCell ref="E1039:E1040"/>
    <mergeCell ref="K1043:K1044"/>
    <mergeCell ref="J1043:J1044"/>
    <mergeCell ref="I1043:I1044"/>
    <mergeCell ref="E1016:E1017"/>
    <mergeCell ref="F1016:F1017"/>
    <mergeCell ref="D1018:D1019"/>
    <mergeCell ref="E1018:E1019"/>
    <mergeCell ref="F1018:F1019"/>
    <mergeCell ref="D1020:D1021"/>
    <mergeCell ref="E1020:E1021"/>
    <mergeCell ref="F1020:F1021"/>
    <mergeCell ref="H1029:L1029"/>
    <mergeCell ref="H1030:L1030"/>
    <mergeCell ref="C1029:G1029"/>
    <mergeCell ref="C1030:G1030"/>
    <mergeCell ref="L1033:L1034"/>
    <mergeCell ref="K1033:K1034"/>
    <mergeCell ref="J1033:J1034"/>
    <mergeCell ref="I1033:I1034"/>
    <mergeCell ref="H1033:H1034"/>
    <mergeCell ref="G1033:G1034"/>
    <mergeCell ref="F1033:F1034"/>
    <mergeCell ref="E1033:E1034"/>
    <mergeCell ref="D1033:D1034"/>
    <mergeCell ref="C1033:C1034"/>
    <mergeCell ref="A1028:L1028"/>
    <mergeCell ref="A1027:L1027"/>
    <mergeCell ref="A1026:L1026"/>
    <mergeCell ref="A1029:A1032"/>
    <mergeCell ref="A981:A988"/>
    <mergeCell ref="C981:C982"/>
    <mergeCell ref="C983:C984"/>
    <mergeCell ref="C985:C986"/>
    <mergeCell ref="C987:C988"/>
    <mergeCell ref="A989:A996"/>
    <mergeCell ref="C989:C990"/>
    <mergeCell ref="C991:C992"/>
    <mergeCell ref="C993:C994"/>
    <mergeCell ref="C995:C996"/>
    <mergeCell ref="A1006:A1013"/>
    <mergeCell ref="C1006:C1007"/>
    <mergeCell ref="D1006:D1007"/>
    <mergeCell ref="E1006:E1007"/>
    <mergeCell ref="F1006:F1007"/>
    <mergeCell ref="C1008:C1009"/>
    <mergeCell ref="D1008:D1009"/>
    <mergeCell ref="E1008:E1009"/>
    <mergeCell ref="F1008:F1009"/>
    <mergeCell ref="C1010:C1011"/>
    <mergeCell ref="D1010:D1011"/>
    <mergeCell ref="E1010:E1011"/>
    <mergeCell ref="F1010:F1011"/>
    <mergeCell ref="C1012:C1013"/>
    <mergeCell ref="D1012:D1013"/>
    <mergeCell ref="E1012:E1013"/>
    <mergeCell ref="F1012:F1013"/>
    <mergeCell ref="A1003:F1003"/>
    <mergeCell ref="A1002:F1002"/>
    <mergeCell ref="A1001:F1001"/>
    <mergeCell ref="F957:F958"/>
    <mergeCell ref="G957:G958"/>
    <mergeCell ref="H957:H958"/>
    <mergeCell ref="I957:I958"/>
    <mergeCell ref="J957:J958"/>
    <mergeCell ref="A959:A966"/>
    <mergeCell ref="C959:C960"/>
    <mergeCell ref="D959:D960"/>
    <mergeCell ref="E959:E960"/>
    <mergeCell ref="F959:F960"/>
    <mergeCell ref="G959:G960"/>
    <mergeCell ref="H959:H960"/>
    <mergeCell ref="I959:I960"/>
    <mergeCell ref="J959:J960"/>
    <mergeCell ref="C961:C962"/>
    <mergeCell ref="D961:D962"/>
    <mergeCell ref="E961:E962"/>
    <mergeCell ref="F961:F962"/>
    <mergeCell ref="G961:G962"/>
    <mergeCell ref="H961:H962"/>
    <mergeCell ref="I961:I962"/>
    <mergeCell ref="J961:J962"/>
    <mergeCell ref="C963:C964"/>
    <mergeCell ref="D963:D964"/>
    <mergeCell ref="E963:E964"/>
    <mergeCell ref="F963:F964"/>
    <mergeCell ref="G963:G964"/>
    <mergeCell ref="H963:H964"/>
    <mergeCell ref="I963:I964"/>
    <mergeCell ref="J963:J964"/>
    <mergeCell ref="I965:I966"/>
    <mergeCell ref="J965:J966"/>
    <mergeCell ref="C947:E947"/>
    <mergeCell ref="C948:E948"/>
    <mergeCell ref="F947:G947"/>
    <mergeCell ref="F948:G948"/>
    <mergeCell ref="A951:A958"/>
    <mergeCell ref="C951:C952"/>
    <mergeCell ref="D951:D952"/>
    <mergeCell ref="E951:E952"/>
    <mergeCell ref="F951:F952"/>
    <mergeCell ref="G951:G952"/>
    <mergeCell ref="H951:H952"/>
    <mergeCell ref="I951:I952"/>
    <mergeCell ref="J951:J952"/>
    <mergeCell ref="C953:C954"/>
    <mergeCell ref="D953:D954"/>
    <mergeCell ref="E953:E954"/>
    <mergeCell ref="F953:F954"/>
    <mergeCell ref="G953:G954"/>
    <mergeCell ref="H953:H954"/>
    <mergeCell ref="I953:I954"/>
    <mergeCell ref="J953:J954"/>
    <mergeCell ref="C955:C956"/>
    <mergeCell ref="D955:D956"/>
    <mergeCell ref="E955:E956"/>
    <mergeCell ref="F955:F956"/>
    <mergeCell ref="G955:G956"/>
    <mergeCell ref="H955:H956"/>
    <mergeCell ref="I955:I956"/>
    <mergeCell ref="J955:J956"/>
    <mergeCell ref="C957:C958"/>
    <mergeCell ref="D957:D958"/>
    <mergeCell ref="E957:E958"/>
    <mergeCell ref="D930:D931"/>
    <mergeCell ref="E930:E931"/>
    <mergeCell ref="F930:F931"/>
    <mergeCell ref="G930:G931"/>
    <mergeCell ref="H930:H931"/>
    <mergeCell ref="D932:D933"/>
    <mergeCell ref="E932:E933"/>
    <mergeCell ref="F932:F933"/>
    <mergeCell ref="G932:G933"/>
    <mergeCell ref="H932:H933"/>
    <mergeCell ref="D934:D935"/>
    <mergeCell ref="E934:E935"/>
    <mergeCell ref="F934:F935"/>
    <mergeCell ref="G934:G935"/>
    <mergeCell ref="H934:H935"/>
    <mergeCell ref="D936:D937"/>
    <mergeCell ref="E936:E937"/>
    <mergeCell ref="F936:F937"/>
    <mergeCell ref="G936:G937"/>
    <mergeCell ref="H936:H937"/>
    <mergeCell ref="A945:J945"/>
    <mergeCell ref="A944:J944"/>
    <mergeCell ref="A942:E942"/>
    <mergeCell ref="A941:E941"/>
    <mergeCell ref="H922:H923"/>
    <mergeCell ref="C924:C925"/>
    <mergeCell ref="D924:D925"/>
    <mergeCell ref="E924:E925"/>
    <mergeCell ref="F924:F925"/>
    <mergeCell ref="G924:G925"/>
    <mergeCell ref="H924:H925"/>
    <mergeCell ref="C926:C927"/>
    <mergeCell ref="D926:D927"/>
    <mergeCell ref="E926:E927"/>
    <mergeCell ref="F926:F927"/>
    <mergeCell ref="G926:G927"/>
    <mergeCell ref="H926:H927"/>
    <mergeCell ref="C928:C929"/>
    <mergeCell ref="D928:D929"/>
    <mergeCell ref="E928:E929"/>
    <mergeCell ref="F928:F929"/>
    <mergeCell ref="G928:G929"/>
    <mergeCell ref="H928:H929"/>
    <mergeCell ref="A905:A912"/>
    <mergeCell ref="C905:C906"/>
    <mergeCell ref="D905:D906"/>
    <mergeCell ref="E905:E906"/>
    <mergeCell ref="F905:F906"/>
    <mergeCell ref="C907:C908"/>
    <mergeCell ref="D907:D908"/>
    <mergeCell ref="E907:E908"/>
    <mergeCell ref="F907:F908"/>
    <mergeCell ref="C909:C910"/>
    <mergeCell ref="D909:D910"/>
    <mergeCell ref="E909:E910"/>
    <mergeCell ref="F909:F910"/>
    <mergeCell ref="C911:C912"/>
    <mergeCell ref="D911:D912"/>
    <mergeCell ref="E911:E912"/>
    <mergeCell ref="F911:F912"/>
    <mergeCell ref="C893:E893"/>
    <mergeCell ref="C894:E894"/>
    <mergeCell ref="B893:B896"/>
    <mergeCell ref="A893:A896"/>
    <mergeCell ref="A891:F891"/>
    <mergeCell ref="A892:F892"/>
    <mergeCell ref="A890:F890"/>
    <mergeCell ref="C899:C900"/>
    <mergeCell ref="D899:D900"/>
    <mergeCell ref="E899:E900"/>
    <mergeCell ref="F899:F900"/>
    <mergeCell ref="C901:C902"/>
    <mergeCell ref="D901:D902"/>
    <mergeCell ref="E901:E902"/>
    <mergeCell ref="F901:F902"/>
    <mergeCell ref="C903:C904"/>
    <mergeCell ref="D903:D904"/>
    <mergeCell ref="E903:E904"/>
    <mergeCell ref="F903:F904"/>
    <mergeCell ref="E858:E859"/>
    <mergeCell ref="D858:D859"/>
    <mergeCell ref="A871:A878"/>
    <mergeCell ref="C873:C874"/>
    <mergeCell ref="D873:D874"/>
    <mergeCell ref="E873:E874"/>
    <mergeCell ref="C875:C876"/>
    <mergeCell ref="D875:D876"/>
    <mergeCell ref="E875:E876"/>
    <mergeCell ref="C877:C878"/>
    <mergeCell ref="D877:D878"/>
    <mergeCell ref="E877:E878"/>
    <mergeCell ref="A867:E867"/>
    <mergeCell ref="A865:E865"/>
    <mergeCell ref="A862:C862"/>
    <mergeCell ref="A863:C863"/>
    <mergeCell ref="A879:A886"/>
    <mergeCell ref="C879:C880"/>
    <mergeCell ref="D879:D880"/>
    <mergeCell ref="E879:E880"/>
    <mergeCell ref="C881:C882"/>
    <mergeCell ref="D881:D882"/>
    <mergeCell ref="E881:E882"/>
    <mergeCell ref="C883:C884"/>
    <mergeCell ref="D883:D884"/>
    <mergeCell ref="E883:E884"/>
    <mergeCell ref="C885:C886"/>
    <mergeCell ref="D885:D886"/>
    <mergeCell ref="E885:E886"/>
    <mergeCell ref="E848:E849"/>
    <mergeCell ref="D848:D849"/>
    <mergeCell ref="C848:C849"/>
    <mergeCell ref="B848:B849"/>
    <mergeCell ref="E850:E851"/>
    <mergeCell ref="D850:D851"/>
    <mergeCell ref="C850:C851"/>
    <mergeCell ref="B850:B851"/>
    <mergeCell ref="E852:E853"/>
    <mergeCell ref="D852:D853"/>
    <mergeCell ref="C852:C853"/>
    <mergeCell ref="B852:B853"/>
    <mergeCell ref="E854:E855"/>
    <mergeCell ref="D854:D855"/>
    <mergeCell ref="C854:C855"/>
    <mergeCell ref="B854:B855"/>
    <mergeCell ref="E856:E857"/>
    <mergeCell ref="D856:D857"/>
    <mergeCell ref="C856:C857"/>
    <mergeCell ref="B856:B857"/>
    <mergeCell ref="D834:D835"/>
    <mergeCell ref="E836:E837"/>
    <mergeCell ref="D836:D837"/>
    <mergeCell ref="E838:E839"/>
    <mergeCell ref="D838:D839"/>
    <mergeCell ref="E840:E841"/>
    <mergeCell ref="D840:D841"/>
    <mergeCell ref="E842:E843"/>
    <mergeCell ref="D842:D843"/>
    <mergeCell ref="C842:C843"/>
    <mergeCell ref="B842:B843"/>
    <mergeCell ref="E844:E845"/>
    <mergeCell ref="D844:D845"/>
    <mergeCell ref="C844:C845"/>
    <mergeCell ref="B844:B845"/>
    <mergeCell ref="E846:E847"/>
    <mergeCell ref="D846:D847"/>
    <mergeCell ref="C846:C847"/>
    <mergeCell ref="B846:B847"/>
    <mergeCell ref="C791:C792"/>
    <mergeCell ref="D791:D792"/>
    <mergeCell ref="E791:E792"/>
    <mergeCell ref="C793:C794"/>
    <mergeCell ref="D793:D794"/>
    <mergeCell ref="E793:E794"/>
    <mergeCell ref="C795:C796"/>
    <mergeCell ref="D795:D796"/>
    <mergeCell ref="E795:E796"/>
    <mergeCell ref="A756:A763"/>
    <mergeCell ref="C756:C757"/>
    <mergeCell ref="D756:D757"/>
    <mergeCell ref="E756:E757"/>
    <mergeCell ref="C758:C759"/>
    <mergeCell ref="D758:D759"/>
    <mergeCell ref="E758:E759"/>
    <mergeCell ref="C760:C761"/>
    <mergeCell ref="D760:D761"/>
    <mergeCell ref="E760:E761"/>
    <mergeCell ref="C762:C763"/>
    <mergeCell ref="D762:D763"/>
    <mergeCell ref="E762:E763"/>
    <mergeCell ref="A764:A771"/>
    <mergeCell ref="C764:C765"/>
    <mergeCell ref="D764:D765"/>
    <mergeCell ref="E764:E765"/>
    <mergeCell ref="C766:C767"/>
    <mergeCell ref="D766:D767"/>
    <mergeCell ref="E766:E767"/>
    <mergeCell ref="C768:C769"/>
    <mergeCell ref="D768:D769"/>
    <mergeCell ref="E768:E769"/>
    <mergeCell ref="C770:C771"/>
    <mergeCell ref="D770:D771"/>
    <mergeCell ref="E770:E771"/>
    <mergeCell ref="G737:G738"/>
    <mergeCell ref="H737:H738"/>
    <mergeCell ref="C739:C740"/>
    <mergeCell ref="D739:D740"/>
    <mergeCell ref="E739:E740"/>
    <mergeCell ref="F739:F740"/>
    <mergeCell ref="G739:G740"/>
    <mergeCell ref="H739:H740"/>
    <mergeCell ref="A741:A748"/>
    <mergeCell ref="C741:C742"/>
    <mergeCell ref="D741:D742"/>
    <mergeCell ref="E741:E742"/>
    <mergeCell ref="F741:F742"/>
    <mergeCell ref="G741:G742"/>
    <mergeCell ref="H741:H742"/>
    <mergeCell ref="C743:C744"/>
    <mergeCell ref="D743:D744"/>
    <mergeCell ref="E743:E744"/>
    <mergeCell ref="F743:F744"/>
    <mergeCell ref="G743:G744"/>
    <mergeCell ref="H743:H744"/>
    <mergeCell ref="C745:C746"/>
    <mergeCell ref="D745:D746"/>
    <mergeCell ref="E745:E746"/>
    <mergeCell ref="F745:F746"/>
    <mergeCell ref="G745:G746"/>
    <mergeCell ref="H745:H746"/>
    <mergeCell ref="C747:C748"/>
    <mergeCell ref="D747:D748"/>
    <mergeCell ref="E747:E748"/>
    <mergeCell ref="F747:F748"/>
    <mergeCell ref="G747:G748"/>
    <mergeCell ref="F712:F713"/>
    <mergeCell ref="G712:G713"/>
    <mergeCell ref="H712:H713"/>
    <mergeCell ref="A714:A721"/>
    <mergeCell ref="C714:C715"/>
    <mergeCell ref="D714:D715"/>
    <mergeCell ref="E714:E715"/>
    <mergeCell ref="F714:F715"/>
    <mergeCell ref="G714:G715"/>
    <mergeCell ref="H714:H715"/>
    <mergeCell ref="C716:C717"/>
    <mergeCell ref="D716:D717"/>
    <mergeCell ref="E716:E717"/>
    <mergeCell ref="F716:F717"/>
    <mergeCell ref="G716:G717"/>
    <mergeCell ref="H716:H717"/>
    <mergeCell ref="C718:C719"/>
    <mergeCell ref="D718:D719"/>
    <mergeCell ref="E718:E719"/>
    <mergeCell ref="F718:F719"/>
    <mergeCell ref="G718:G719"/>
    <mergeCell ref="H718:H719"/>
    <mergeCell ref="C720:C721"/>
    <mergeCell ref="D720:D721"/>
    <mergeCell ref="E720:E721"/>
    <mergeCell ref="F720:F721"/>
    <mergeCell ref="G720:G721"/>
    <mergeCell ref="H720:H721"/>
    <mergeCell ref="D733:D734"/>
    <mergeCell ref="C695:C696"/>
    <mergeCell ref="D695:D696"/>
    <mergeCell ref="E695:E696"/>
    <mergeCell ref="F695:F696"/>
    <mergeCell ref="G695:G696"/>
    <mergeCell ref="H695:H696"/>
    <mergeCell ref="C702:H702"/>
    <mergeCell ref="C703:H703"/>
    <mergeCell ref="A706:A713"/>
    <mergeCell ref="C706:C707"/>
    <mergeCell ref="D706:D707"/>
    <mergeCell ref="E706:E707"/>
    <mergeCell ref="F706:F707"/>
    <mergeCell ref="G706:G707"/>
    <mergeCell ref="H706:H707"/>
    <mergeCell ref="C708:C709"/>
    <mergeCell ref="D708:D709"/>
    <mergeCell ref="E708:E709"/>
    <mergeCell ref="F708:F709"/>
    <mergeCell ref="G708:G709"/>
    <mergeCell ref="H708:H709"/>
    <mergeCell ref="C710:C711"/>
    <mergeCell ref="D710:D711"/>
    <mergeCell ref="E710:E711"/>
    <mergeCell ref="F710:F711"/>
    <mergeCell ref="G710:G711"/>
    <mergeCell ref="H710:H711"/>
    <mergeCell ref="C712:C713"/>
    <mergeCell ref="D712:D713"/>
    <mergeCell ref="E712:E713"/>
    <mergeCell ref="A702:A703"/>
    <mergeCell ref="A704:A705"/>
    <mergeCell ref="C689:C690"/>
    <mergeCell ref="D689:D690"/>
    <mergeCell ref="E689:E690"/>
    <mergeCell ref="F689:F690"/>
    <mergeCell ref="G689:G690"/>
    <mergeCell ref="H689:H690"/>
    <mergeCell ref="C691:C692"/>
    <mergeCell ref="D691:D692"/>
    <mergeCell ref="E691:E692"/>
    <mergeCell ref="F691:F692"/>
    <mergeCell ref="G691:G692"/>
    <mergeCell ref="H691:H692"/>
    <mergeCell ref="C693:C694"/>
    <mergeCell ref="D693:D694"/>
    <mergeCell ref="E693:E694"/>
    <mergeCell ref="F693:F694"/>
    <mergeCell ref="G693:G694"/>
    <mergeCell ref="H693:H694"/>
    <mergeCell ref="A632:A639"/>
    <mergeCell ref="C632:C633"/>
    <mergeCell ref="C634:C635"/>
    <mergeCell ref="C636:C637"/>
    <mergeCell ref="C638:C639"/>
    <mergeCell ref="A640:A647"/>
    <mergeCell ref="C640:C641"/>
    <mergeCell ref="C642:C643"/>
    <mergeCell ref="C644:C645"/>
    <mergeCell ref="C646:C647"/>
    <mergeCell ref="A655:A662"/>
    <mergeCell ref="C655:C656"/>
    <mergeCell ref="C657:C658"/>
    <mergeCell ref="C659:C660"/>
    <mergeCell ref="C661:C662"/>
    <mergeCell ref="A663:A670"/>
    <mergeCell ref="C663:C664"/>
    <mergeCell ref="C665:C666"/>
    <mergeCell ref="C667:C668"/>
    <mergeCell ref="C669:C670"/>
    <mergeCell ref="A651:C651"/>
    <mergeCell ref="A652:C652"/>
    <mergeCell ref="A650:C650"/>
    <mergeCell ref="C648:D648"/>
    <mergeCell ref="H600:H601"/>
    <mergeCell ref="I600:I601"/>
    <mergeCell ref="J600:J601"/>
    <mergeCell ref="K600:K601"/>
    <mergeCell ref="A609:A616"/>
    <mergeCell ref="C609:C610"/>
    <mergeCell ref="D609:D610"/>
    <mergeCell ref="E609:E610"/>
    <mergeCell ref="C611:C612"/>
    <mergeCell ref="D611:D612"/>
    <mergeCell ref="E611:E612"/>
    <mergeCell ref="C613:C614"/>
    <mergeCell ref="D613:D614"/>
    <mergeCell ref="E613:E614"/>
    <mergeCell ref="C615:C616"/>
    <mergeCell ref="D615:D616"/>
    <mergeCell ref="E615:E616"/>
    <mergeCell ref="A606:E606"/>
    <mergeCell ref="A605:E605"/>
    <mergeCell ref="A604:E604"/>
    <mergeCell ref="H592:H593"/>
    <mergeCell ref="I592:I593"/>
    <mergeCell ref="J592:J593"/>
    <mergeCell ref="K592:K593"/>
    <mergeCell ref="A594:A601"/>
    <mergeCell ref="C594:C595"/>
    <mergeCell ref="D594:D595"/>
    <mergeCell ref="E594:E595"/>
    <mergeCell ref="F594:F595"/>
    <mergeCell ref="G594:G595"/>
    <mergeCell ref="H594:H595"/>
    <mergeCell ref="I594:I595"/>
    <mergeCell ref="J594:J595"/>
    <mergeCell ref="K594:K595"/>
    <mergeCell ref="C596:C597"/>
    <mergeCell ref="D596:D597"/>
    <mergeCell ref="E596:E597"/>
    <mergeCell ref="F596:F597"/>
    <mergeCell ref="G596:G597"/>
    <mergeCell ref="H596:H597"/>
    <mergeCell ref="I596:I597"/>
    <mergeCell ref="J596:J597"/>
    <mergeCell ref="K596:K597"/>
    <mergeCell ref="C598:C599"/>
    <mergeCell ref="D598:D599"/>
    <mergeCell ref="E598:E599"/>
    <mergeCell ref="F598:F599"/>
    <mergeCell ref="G598:G599"/>
    <mergeCell ref="H598:H599"/>
    <mergeCell ref="I598:I599"/>
    <mergeCell ref="J598:J599"/>
    <mergeCell ref="K598:K599"/>
    <mergeCell ref="G574:G575"/>
    <mergeCell ref="C583:K583"/>
    <mergeCell ref="A586:A593"/>
    <mergeCell ref="C586:C587"/>
    <mergeCell ref="D586:D587"/>
    <mergeCell ref="E586:E587"/>
    <mergeCell ref="F586:F587"/>
    <mergeCell ref="G586:G587"/>
    <mergeCell ref="H586:H587"/>
    <mergeCell ref="I586:I587"/>
    <mergeCell ref="J586:J587"/>
    <mergeCell ref="K586:K587"/>
    <mergeCell ref="C588:C589"/>
    <mergeCell ref="D588:D589"/>
    <mergeCell ref="E588:E589"/>
    <mergeCell ref="F588:F589"/>
    <mergeCell ref="G588:G589"/>
    <mergeCell ref="H588:H589"/>
    <mergeCell ref="I588:I589"/>
    <mergeCell ref="J588:J589"/>
    <mergeCell ref="K588:K589"/>
    <mergeCell ref="C590:C591"/>
    <mergeCell ref="D590:D591"/>
    <mergeCell ref="E590:E591"/>
    <mergeCell ref="F590:F591"/>
    <mergeCell ref="G590:G591"/>
    <mergeCell ref="H590:H591"/>
    <mergeCell ref="I590:I591"/>
    <mergeCell ref="J590:J591"/>
    <mergeCell ref="K590:K591"/>
    <mergeCell ref="A583:A585"/>
    <mergeCell ref="B583:B585"/>
    <mergeCell ref="H547:H548"/>
    <mergeCell ref="G562:G563"/>
    <mergeCell ref="C564:C565"/>
    <mergeCell ref="D564:D565"/>
    <mergeCell ref="E564:E565"/>
    <mergeCell ref="F564:F565"/>
    <mergeCell ref="G564:G565"/>
    <mergeCell ref="C566:C567"/>
    <mergeCell ref="D566:D567"/>
    <mergeCell ref="E566:E567"/>
    <mergeCell ref="F566:F567"/>
    <mergeCell ref="G566:G567"/>
    <mergeCell ref="A568:A575"/>
    <mergeCell ref="C568:C569"/>
    <mergeCell ref="D568:D569"/>
    <mergeCell ref="E568:E569"/>
    <mergeCell ref="F568:F569"/>
    <mergeCell ref="G568:G569"/>
    <mergeCell ref="C570:C571"/>
    <mergeCell ref="D570:D571"/>
    <mergeCell ref="E570:E571"/>
    <mergeCell ref="F570:F571"/>
    <mergeCell ref="G570:G571"/>
    <mergeCell ref="C572:C573"/>
    <mergeCell ref="D572:D573"/>
    <mergeCell ref="E572:E573"/>
    <mergeCell ref="F572:F573"/>
    <mergeCell ref="G572:G573"/>
    <mergeCell ref="C574:C575"/>
    <mergeCell ref="D574:D575"/>
    <mergeCell ref="E574:E575"/>
    <mergeCell ref="F574:F575"/>
    <mergeCell ref="G537:G538"/>
    <mergeCell ref="H537:H538"/>
    <mergeCell ref="C539:C540"/>
    <mergeCell ref="D539:D540"/>
    <mergeCell ref="E539:E540"/>
    <mergeCell ref="F539:F540"/>
    <mergeCell ref="G539:G540"/>
    <mergeCell ref="H539:H540"/>
    <mergeCell ref="A541:A548"/>
    <mergeCell ref="C541:C542"/>
    <mergeCell ref="D541:D542"/>
    <mergeCell ref="E541:E542"/>
    <mergeCell ref="F541:F542"/>
    <mergeCell ref="G541:G542"/>
    <mergeCell ref="H541:H542"/>
    <mergeCell ref="C543:C544"/>
    <mergeCell ref="D543:D544"/>
    <mergeCell ref="E543:E544"/>
    <mergeCell ref="F543:F544"/>
    <mergeCell ref="G543:G544"/>
    <mergeCell ref="H543:H544"/>
    <mergeCell ref="C545:C546"/>
    <mergeCell ref="D545:D546"/>
    <mergeCell ref="E545:E546"/>
    <mergeCell ref="F545:F546"/>
    <mergeCell ref="G545:G546"/>
    <mergeCell ref="H545:H546"/>
    <mergeCell ref="C547:C548"/>
    <mergeCell ref="D547:D548"/>
    <mergeCell ref="E547:E548"/>
    <mergeCell ref="F547:F548"/>
    <mergeCell ref="G547:G548"/>
    <mergeCell ref="L489:L490"/>
    <mergeCell ref="C498:G498"/>
    <mergeCell ref="C499:G499"/>
    <mergeCell ref="C500:G500"/>
    <mergeCell ref="H503:H504"/>
    <mergeCell ref="G503:G504"/>
    <mergeCell ref="F503:F504"/>
    <mergeCell ref="E503:E504"/>
    <mergeCell ref="D503:D504"/>
    <mergeCell ref="C503:C504"/>
    <mergeCell ref="C535:C536"/>
    <mergeCell ref="D535:D536"/>
    <mergeCell ref="E535:E536"/>
    <mergeCell ref="F535:F536"/>
    <mergeCell ref="G535:G536"/>
    <mergeCell ref="H535:H536"/>
    <mergeCell ref="A495:H495"/>
    <mergeCell ref="H505:H506"/>
    <mergeCell ref="G505:G506"/>
    <mergeCell ref="F505:F506"/>
    <mergeCell ref="E505:E506"/>
    <mergeCell ref="D505:D506"/>
    <mergeCell ref="C505:C506"/>
    <mergeCell ref="H507:H508"/>
    <mergeCell ref="G507:G508"/>
    <mergeCell ref="F507:F508"/>
    <mergeCell ref="E507:E508"/>
    <mergeCell ref="D507:D508"/>
    <mergeCell ref="C507:C508"/>
    <mergeCell ref="H509:H510"/>
    <mergeCell ref="A483:A490"/>
    <mergeCell ref="C483:C484"/>
    <mergeCell ref="C489:C490"/>
    <mergeCell ref="D489:D490"/>
    <mergeCell ref="E489:E490"/>
    <mergeCell ref="F489:F490"/>
    <mergeCell ref="G489:G490"/>
    <mergeCell ref="H489:H490"/>
    <mergeCell ref="I483:I484"/>
    <mergeCell ref="J483:J484"/>
    <mergeCell ref="K483:K484"/>
    <mergeCell ref="B498:B502"/>
    <mergeCell ref="A498:A502"/>
    <mergeCell ref="H498:H502"/>
    <mergeCell ref="A497:H497"/>
    <mergeCell ref="A496:H496"/>
    <mergeCell ref="I489:I490"/>
    <mergeCell ref="J489:J490"/>
    <mergeCell ref="K489:K490"/>
    <mergeCell ref="L483:L484"/>
    <mergeCell ref="C485:C486"/>
    <mergeCell ref="D485:D486"/>
    <mergeCell ref="E485:E486"/>
    <mergeCell ref="F485:F486"/>
    <mergeCell ref="G485:G486"/>
    <mergeCell ref="H485:H486"/>
    <mergeCell ref="I485:I486"/>
    <mergeCell ref="J485:J486"/>
    <mergeCell ref="K485:K486"/>
    <mergeCell ref="L485:L486"/>
    <mergeCell ref="C487:C488"/>
    <mergeCell ref="D487:D488"/>
    <mergeCell ref="E487:E488"/>
    <mergeCell ref="F487:F488"/>
    <mergeCell ref="G487:G488"/>
    <mergeCell ref="H487:H488"/>
    <mergeCell ref="I487:I488"/>
    <mergeCell ref="J487:J488"/>
    <mergeCell ref="K487:K488"/>
    <mergeCell ref="L487:L488"/>
    <mergeCell ref="D483:D484"/>
    <mergeCell ref="E483:E484"/>
    <mergeCell ref="F483:F484"/>
    <mergeCell ref="G483:G484"/>
    <mergeCell ref="H483:H484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K479:K480"/>
    <mergeCell ref="L479:L480"/>
    <mergeCell ref="C481:C482"/>
    <mergeCell ref="D481:D482"/>
    <mergeCell ref="E481:E482"/>
    <mergeCell ref="F481:F482"/>
    <mergeCell ref="G481:G482"/>
    <mergeCell ref="H481:H482"/>
    <mergeCell ref="I481:I482"/>
    <mergeCell ref="J481:J482"/>
    <mergeCell ref="K481:K482"/>
    <mergeCell ref="L481:L482"/>
    <mergeCell ref="D475:D476"/>
    <mergeCell ref="E475:E476"/>
    <mergeCell ref="F475:F476"/>
    <mergeCell ref="G475:G476"/>
    <mergeCell ref="H475:H476"/>
    <mergeCell ref="I475:I476"/>
    <mergeCell ref="J475:J476"/>
    <mergeCell ref="K475:K476"/>
    <mergeCell ref="L475:L476"/>
    <mergeCell ref="C477:C478"/>
    <mergeCell ref="D477:D478"/>
    <mergeCell ref="E477:E478"/>
    <mergeCell ref="F477:F478"/>
    <mergeCell ref="G477:G478"/>
    <mergeCell ref="H477:H478"/>
    <mergeCell ref="I477:I478"/>
    <mergeCell ref="J477:J478"/>
    <mergeCell ref="K477:K478"/>
    <mergeCell ref="L477:L478"/>
    <mergeCell ref="A446:A453"/>
    <mergeCell ref="C446:C447"/>
    <mergeCell ref="D446:D447"/>
    <mergeCell ref="E446:E447"/>
    <mergeCell ref="C448:C449"/>
    <mergeCell ref="D448:D449"/>
    <mergeCell ref="E448:E449"/>
    <mergeCell ref="C450:C451"/>
    <mergeCell ref="D450:D451"/>
    <mergeCell ref="E450:E451"/>
    <mergeCell ref="C452:C453"/>
    <mergeCell ref="D452:D453"/>
    <mergeCell ref="E452:E453"/>
    <mergeCell ref="A454:A461"/>
    <mergeCell ref="C454:C455"/>
    <mergeCell ref="D454:D455"/>
    <mergeCell ref="E454:E455"/>
    <mergeCell ref="C456:C457"/>
    <mergeCell ref="D456:D457"/>
    <mergeCell ref="E456:E457"/>
    <mergeCell ref="C458:C459"/>
    <mergeCell ref="D458:D459"/>
    <mergeCell ref="E458:E459"/>
    <mergeCell ref="C460:C461"/>
    <mergeCell ref="D460:D461"/>
    <mergeCell ref="E460:E461"/>
    <mergeCell ref="I410:I411"/>
    <mergeCell ref="A422:A429"/>
    <mergeCell ref="C422:C423"/>
    <mergeCell ref="D422:D423"/>
    <mergeCell ref="E422:E423"/>
    <mergeCell ref="C424:C425"/>
    <mergeCell ref="D424:D425"/>
    <mergeCell ref="E424:E425"/>
    <mergeCell ref="C426:C427"/>
    <mergeCell ref="D426:D427"/>
    <mergeCell ref="E426:E427"/>
    <mergeCell ref="C428:C429"/>
    <mergeCell ref="D428:D429"/>
    <mergeCell ref="E428:E429"/>
    <mergeCell ref="A430:A437"/>
    <mergeCell ref="C430:C431"/>
    <mergeCell ref="D430:D431"/>
    <mergeCell ref="E430:E431"/>
    <mergeCell ref="C432:C433"/>
    <mergeCell ref="D432:D433"/>
    <mergeCell ref="E432:E433"/>
    <mergeCell ref="C434:C435"/>
    <mergeCell ref="D434:D435"/>
    <mergeCell ref="E434:E435"/>
    <mergeCell ref="C436:C437"/>
    <mergeCell ref="D436:D437"/>
    <mergeCell ref="E436:E437"/>
    <mergeCell ref="A414:F414"/>
    <mergeCell ref="A417:E417"/>
    <mergeCell ref="A418:E418"/>
    <mergeCell ref="A419:E419"/>
    <mergeCell ref="F402:F403"/>
    <mergeCell ref="G402:G403"/>
    <mergeCell ref="H402:H403"/>
    <mergeCell ref="I402:I403"/>
    <mergeCell ref="A404:A411"/>
    <mergeCell ref="C404:C405"/>
    <mergeCell ref="D404:D405"/>
    <mergeCell ref="E404:E405"/>
    <mergeCell ref="F404:F405"/>
    <mergeCell ref="G404:G405"/>
    <mergeCell ref="H404:H405"/>
    <mergeCell ref="I404:I405"/>
    <mergeCell ref="C406:C407"/>
    <mergeCell ref="D406:D407"/>
    <mergeCell ref="E406:E407"/>
    <mergeCell ref="F406:F407"/>
    <mergeCell ref="G406:G407"/>
    <mergeCell ref="H406:H407"/>
    <mergeCell ref="I406:I407"/>
    <mergeCell ref="C408:C409"/>
    <mergeCell ref="D408:D409"/>
    <mergeCell ref="E408:E409"/>
    <mergeCell ref="F408:F409"/>
    <mergeCell ref="G408:G409"/>
    <mergeCell ref="H408:H409"/>
    <mergeCell ref="I408:I409"/>
    <mergeCell ref="C410:C411"/>
    <mergeCell ref="D410:D411"/>
    <mergeCell ref="E410:E411"/>
    <mergeCell ref="F410:F411"/>
    <mergeCell ref="G410:G411"/>
    <mergeCell ref="H410:H411"/>
    <mergeCell ref="F396:F397"/>
    <mergeCell ref="G396:G397"/>
    <mergeCell ref="H396:H397"/>
    <mergeCell ref="I396:I397"/>
    <mergeCell ref="C398:C399"/>
    <mergeCell ref="D398:D399"/>
    <mergeCell ref="E398:E399"/>
    <mergeCell ref="F398:F399"/>
    <mergeCell ref="G398:G399"/>
    <mergeCell ref="H398:H399"/>
    <mergeCell ref="I398:I399"/>
    <mergeCell ref="C400:C401"/>
    <mergeCell ref="D400:D401"/>
    <mergeCell ref="E400:E401"/>
    <mergeCell ref="F400:F401"/>
    <mergeCell ref="G400:G401"/>
    <mergeCell ref="H400:H401"/>
    <mergeCell ref="I400:I401"/>
    <mergeCell ref="A378:A385"/>
    <mergeCell ref="D378:D379"/>
    <mergeCell ref="E378:E379"/>
    <mergeCell ref="F378:F379"/>
    <mergeCell ref="G378:G379"/>
    <mergeCell ref="H378:H379"/>
    <mergeCell ref="I378:I379"/>
    <mergeCell ref="D380:D381"/>
    <mergeCell ref="E380:E381"/>
    <mergeCell ref="F380:F381"/>
    <mergeCell ref="G380:G381"/>
    <mergeCell ref="H380:H381"/>
    <mergeCell ref="I380:I381"/>
    <mergeCell ref="D382:D383"/>
    <mergeCell ref="E382:E383"/>
    <mergeCell ref="F382:F383"/>
    <mergeCell ref="G382:G383"/>
    <mergeCell ref="H382:H383"/>
    <mergeCell ref="I382:I383"/>
    <mergeCell ref="D384:D385"/>
    <mergeCell ref="E384:E385"/>
    <mergeCell ref="F384:F385"/>
    <mergeCell ref="G384:G385"/>
    <mergeCell ref="H384:H385"/>
    <mergeCell ref="I384:I385"/>
    <mergeCell ref="C378:C379"/>
    <mergeCell ref="C380:C381"/>
    <mergeCell ref="C382:C383"/>
    <mergeCell ref="C384:C385"/>
    <mergeCell ref="H370:H371"/>
    <mergeCell ref="I370:I371"/>
    <mergeCell ref="C372:C373"/>
    <mergeCell ref="D372:D373"/>
    <mergeCell ref="E372:E373"/>
    <mergeCell ref="F372:F373"/>
    <mergeCell ref="G372:G373"/>
    <mergeCell ref="H372:H373"/>
    <mergeCell ref="I372:I373"/>
    <mergeCell ref="C374:C375"/>
    <mergeCell ref="D374:D375"/>
    <mergeCell ref="E374:E375"/>
    <mergeCell ref="F374:F375"/>
    <mergeCell ref="G374:G375"/>
    <mergeCell ref="H374:H375"/>
    <mergeCell ref="I374:I375"/>
    <mergeCell ref="H376:H377"/>
    <mergeCell ref="I376:I377"/>
    <mergeCell ref="C370:C371"/>
    <mergeCell ref="D370:D371"/>
    <mergeCell ref="E370:E371"/>
    <mergeCell ref="F370:F371"/>
    <mergeCell ref="D376:D377"/>
    <mergeCell ref="E376:E377"/>
    <mergeCell ref="F376:F377"/>
    <mergeCell ref="G376:G377"/>
    <mergeCell ref="F337:F340"/>
    <mergeCell ref="B337:E337"/>
    <mergeCell ref="B338:E338"/>
    <mergeCell ref="A337:A340"/>
    <mergeCell ref="A336:F336"/>
    <mergeCell ref="F305:F308"/>
    <mergeCell ref="B305:E305"/>
    <mergeCell ref="B306:E306"/>
    <mergeCell ref="A303:F303"/>
    <mergeCell ref="A304:F304"/>
    <mergeCell ref="A305:A308"/>
    <mergeCell ref="F274:F277"/>
    <mergeCell ref="B274:E274"/>
    <mergeCell ref="B275:E275"/>
    <mergeCell ref="G370:G371"/>
    <mergeCell ref="A370:A377"/>
    <mergeCell ref="A272:F272"/>
    <mergeCell ref="A273:F273"/>
    <mergeCell ref="A274:A277"/>
    <mergeCell ref="C376:C377"/>
    <mergeCell ref="A227:A234"/>
    <mergeCell ref="C227:C228"/>
    <mergeCell ref="D227:D228"/>
    <mergeCell ref="E227:E228"/>
    <mergeCell ref="F227:F228"/>
    <mergeCell ref="G227:G228"/>
    <mergeCell ref="H227:H228"/>
    <mergeCell ref="C229:C230"/>
    <mergeCell ref="D229:D230"/>
    <mergeCell ref="E229:E230"/>
    <mergeCell ref="F229:F230"/>
    <mergeCell ref="G229:G230"/>
    <mergeCell ref="H229:H230"/>
    <mergeCell ref="C231:C232"/>
    <mergeCell ref="D231:D232"/>
    <mergeCell ref="E231:E232"/>
    <mergeCell ref="F231:F232"/>
    <mergeCell ref="G231:G232"/>
    <mergeCell ref="H231:H232"/>
    <mergeCell ref="C233:C234"/>
    <mergeCell ref="D233:D234"/>
    <mergeCell ref="E233:E234"/>
    <mergeCell ref="F233:F234"/>
    <mergeCell ref="C215:H215"/>
    <mergeCell ref="C216:H216"/>
    <mergeCell ref="A219:A226"/>
    <mergeCell ref="C219:C220"/>
    <mergeCell ref="D219:D220"/>
    <mergeCell ref="E219:E220"/>
    <mergeCell ref="F219:F220"/>
    <mergeCell ref="G219:G220"/>
    <mergeCell ref="H219:H220"/>
    <mergeCell ref="C221:C222"/>
    <mergeCell ref="D221:D222"/>
    <mergeCell ref="E221:E222"/>
    <mergeCell ref="F221:F222"/>
    <mergeCell ref="G221:G222"/>
    <mergeCell ref="H221:H222"/>
    <mergeCell ref="C223:C224"/>
    <mergeCell ref="D223:D224"/>
    <mergeCell ref="E223:E224"/>
    <mergeCell ref="F223:F224"/>
    <mergeCell ref="G223:G224"/>
    <mergeCell ref="C225:C226"/>
    <mergeCell ref="D225:D226"/>
    <mergeCell ref="E225:E226"/>
    <mergeCell ref="F225:F226"/>
    <mergeCell ref="G225:G226"/>
    <mergeCell ref="H225:H226"/>
    <mergeCell ref="A36:A43"/>
    <mergeCell ref="C36:C37"/>
    <mergeCell ref="D36:D37"/>
    <mergeCell ref="H223:H224"/>
    <mergeCell ref="A194:G194"/>
    <mergeCell ref="A195:G195"/>
    <mergeCell ref="F196:G196"/>
    <mergeCell ref="F197:G197"/>
    <mergeCell ref="D196:E196"/>
    <mergeCell ref="D197:E197"/>
    <mergeCell ref="B196:C196"/>
    <mergeCell ref="B197:C197"/>
    <mergeCell ref="A197:A198"/>
    <mergeCell ref="H194:I195"/>
    <mergeCell ref="H196:I197"/>
    <mergeCell ref="H199:H200"/>
    <mergeCell ref="H201:H202"/>
    <mergeCell ref="H203:H204"/>
    <mergeCell ref="H205:H206"/>
    <mergeCell ref="H207:H208"/>
    <mergeCell ref="A212:H212"/>
    <mergeCell ref="B217:B218"/>
    <mergeCell ref="D205:D206"/>
    <mergeCell ref="C205:C206"/>
    <mergeCell ref="B205:B206"/>
    <mergeCell ref="I207:I208"/>
    <mergeCell ref="G207:G208"/>
    <mergeCell ref="F207:F208"/>
    <mergeCell ref="E207:E208"/>
    <mergeCell ref="D207:D208"/>
    <mergeCell ref="C207:C208"/>
    <mergeCell ref="B207:B208"/>
    <mergeCell ref="A8:H8"/>
    <mergeCell ref="A11:C11"/>
    <mergeCell ref="A12:E12"/>
    <mergeCell ref="A10:J10"/>
    <mergeCell ref="C22:K22"/>
    <mergeCell ref="I32:I33"/>
    <mergeCell ref="J32:J33"/>
    <mergeCell ref="K32:K33"/>
    <mergeCell ref="H30:H31"/>
    <mergeCell ref="I30:I31"/>
    <mergeCell ref="J30:J31"/>
    <mergeCell ref="K30:K31"/>
    <mergeCell ref="C32:C33"/>
    <mergeCell ref="D32:D33"/>
    <mergeCell ref="E32:E33"/>
    <mergeCell ref="F32:F33"/>
    <mergeCell ref="G32:G33"/>
    <mergeCell ref="H32:H33"/>
    <mergeCell ref="G28:G29"/>
    <mergeCell ref="H28:H29"/>
    <mergeCell ref="I28:I29"/>
    <mergeCell ref="J28:J29"/>
    <mergeCell ref="K28:K29"/>
    <mergeCell ref="C30:C31"/>
    <mergeCell ref="D30:D31"/>
    <mergeCell ref="E30:E31"/>
    <mergeCell ref="F30:F31"/>
    <mergeCell ref="G30:G31"/>
    <mergeCell ref="A18:K18"/>
    <mergeCell ref="A19:K19"/>
    <mergeCell ref="A20:K20"/>
    <mergeCell ref="K26:K27"/>
    <mergeCell ref="E36:E37"/>
    <mergeCell ref="F36:F37"/>
    <mergeCell ref="G36:G37"/>
    <mergeCell ref="H36:H37"/>
    <mergeCell ref="I36:I37"/>
    <mergeCell ref="C51:K51"/>
    <mergeCell ref="C52:K52"/>
    <mergeCell ref="C53:E53"/>
    <mergeCell ref="A49:K49"/>
    <mergeCell ref="A51:A53"/>
    <mergeCell ref="B51:B53"/>
    <mergeCell ref="A54:A56"/>
    <mergeCell ref="K38:K39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J36:J37"/>
    <mergeCell ref="K36:K37"/>
    <mergeCell ref="C38:C39"/>
    <mergeCell ref="D38:D39"/>
    <mergeCell ref="E38:E39"/>
    <mergeCell ref="F38:F39"/>
    <mergeCell ref="G38:G39"/>
    <mergeCell ref="H38:H39"/>
    <mergeCell ref="I38:I39"/>
    <mergeCell ref="J38:J39"/>
    <mergeCell ref="I57:I58"/>
    <mergeCell ref="J57:J58"/>
    <mergeCell ref="K57:K58"/>
    <mergeCell ref="C59:C60"/>
    <mergeCell ref="D59:D60"/>
    <mergeCell ref="E59:E60"/>
    <mergeCell ref="F59:F60"/>
    <mergeCell ref="G59:G60"/>
    <mergeCell ref="H59:H60"/>
    <mergeCell ref="I59:I60"/>
    <mergeCell ref="C54:E54"/>
    <mergeCell ref="F53:H53"/>
    <mergeCell ref="F54:H54"/>
    <mergeCell ref="A57:A64"/>
    <mergeCell ref="C57:C58"/>
    <mergeCell ref="D57:D58"/>
    <mergeCell ref="E57:E58"/>
    <mergeCell ref="F57:F58"/>
    <mergeCell ref="G57:G58"/>
    <mergeCell ref="H57:H58"/>
    <mergeCell ref="K61:K62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J59:J60"/>
    <mergeCell ref="K59:K60"/>
    <mergeCell ref="C61:C62"/>
    <mergeCell ref="D61:D62"/>
    <mergeCell ref="E61:E62"/>
    <mergeCell ref="F61:F62"/>
    <mergeCell ref="G61:G62"/>
    <mergeCell ref="H61:H62"/>
    <mergeCell ref="I61:I62"/>
    <mergeCell ref="J61:J62"/>
    <mergeCell ref="G69:G70"/>
    <mergeCell ref="H69:H70"/>
    <mergeCell ref="I69:I70"/>
    <mergeCell ref="H65:H66"/>
    <mergeCell ref="I65:I66"/>
    <mergeCell ref="J65:J66"/>
    <mergeCell ref="K65:K66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C69:C70"/>
    <mergeCell ref="D69:D70"/>
    <mergeCell ref="E69:E70"/>
    <mergeCell ref="F69:F70"/>
    <mergeCell ref="A65:A72"/>
    <mergeCell ref="C65:C66"/>
    <mergeCell ref="D65:D66"/>
    <mergeCell ref="E65:E66"/>
    <mergeCell ref="F65:F66"/>
    <mergeCell ref="G65:G66"/>
    <mergeCell ref="B83:B84"/>
    <mergeCell ref="I93:I94"/>
    <mergeCell ref="H93:H94"/>
    <mergeCell ref="G93:G94"/>
    <mergeCell ref="F93:F94"/>
    <mergeCell ref="E93:E94"/>
    <mergeCell ref="D93:D94"/>
    <mergeCell ref="C93:C94"/>
    <mergeCell ref="B93:B94"/>
    <mergeCell ref="K71:K72"/>
    <mergeCell ref="F79:I80"/>
    <mergeCell ref="B79:E80"/>
    <mergeCell ref="I83:I84"/>
    <mergeCell ref="H83:H84"/>
    <mergeCell ref="G83:G84"/>
    <mergeCell ref="F83:F84"/>
    <mergeCell ref="E83:E84"/>
    <mergeCell ref="D83:D84"/>
    <mergeCell ref="C83:C84"/>
    <mergeCell ref="C71:C72"/>
    <mergeCell ref="D71:D72"/>
    <mergeCell ref="E71:E72"/>
    <mergeCell ref="F71:F72"/>
    <mergeCell ref="G71:G72"/>
    <mergeCell ref="H71:H72"/>
    <mergeCell ref="I71:I72"/>
    <mergeCell ref="J71:J72"/>
    <mergeCell ref="C140:C141"/>
    <mergeCell ref="B140:B141"/>
    <mergeCell ref="C119:C120"/>
    <mergeCell ref="C121:C122"/>
    <mergeCell ref="C123:C124"/>
    <mergeCell ref="C125:C126"/>
    <mergeCell ref="B132:C132"/>
    <mergeCell ref="C95:C96"/>
    <mergeCell ref="B95:B96"/>
    <mergeCell ref="C111:C112"/>
    <mergeCell ref="C113:C114"/>
    <mergeCell ref="C115:C116"/>
    <mergeCell ref="C117:C118"/>
    <mergeCell ref="I95:I96"/>
    <mergeCell ref="H95:H96"/>
    <mergeCell ref="G95:G96"/>
    <mergeCell ref="F95:F96"/>
    <mergeCell ref="E95:E96"/>
    <mergeCell ref="D95:D96"/>
    <mergeCell ref="C159:C160"/>
    <mergeCell ref="B159:B160"/>
    <mergeCell ref="I161:I162"/>
    <mergeCell ref="H161:H162"/>
    <mergeCell ref="G161:G162"/>
    <mergeCell ref="F161:F162"/>
    <mergeCell ref="E161:E162"/>
    <mergeCell ref="D161:D162"/>
    <mergeCell ref="C161:C162"/>
    <mergeCell ref="B161:B162"/>
    <mergeCell ref="I159:I160"/>
    <mergeCell ref="H159:H160"/>
    <mergeCell ref="G159:G160"/>
    <mergeCell ref="F159:F160"/>
    <mergeCell ref="E159:E160"/>
    <mergeCell ref="D159:D160"/>
    <mergeCell ref="C155:C156"/>
    <mergeCell ref="B155:B156"/>
    <mergeCell ref="I157:I158"/>
    <mergeCell ref="H157:H158"/>
    <mergeCell ref="G157:G158"/>
    <mergeCell ref="F157:F158"/>
    <mergeCell ref="E157:E158"/>
    <mergeCell ref="D157:D158"/>
    <mergeCell ref="C157:C158"/>
    <mergeCell ref="B157:B158"/>
    <mergeCell ref="I155:I156"/>
    <mergeCell ref="H155:H156"/>
    <mergeCell ref="G155:G156"/>
    <mergeCell ref="F155:F156"/>
    <mergeCell ref="E155:E156"/>
    <mergeCell ref="D155:D156"/>
    <mergeCell ref="D174:E174"/>
    <mergeCell ref="D175:E175"/>
    <mergeCell ref="B174:C174"/>
    <mergeCell ref="B175:C175"/>
    <mergeCell ref="I177:I178"/>
    <mergeCell ref="G177:G178"/>
    <mergeCell ref="E177:E178"/>
    <mergeCell ref="D177:D178"/>
    <mergeCell ref="C163:C164"/>
    <mergeCell ref="B163:B164"/>
    <mergeCell ref="A172:G172"/>
    <mergeCell ref="A173:G173"/>
    <mergeCell ref="F174:G174"/>
    <mergeCell ref="F175:G175"/>
    <mergeCell ref="I163:I164"/>
    <mergeCell ref="H163:H164"/>
    <mergeCell ref="G163:G164"/>
    <mergeCell ref="F163:F164"/>
    <mergeCell ref="E163:E164"/>
    <mergeCell ref="D163:D164"/>
    <mergeCell ref="A170:I170"/>
    <mergeCell ref="A171:I171"/>
    <mergeCell ref="A169:I169"/>
    <mergeCell ref="A175:A176"/>
    <mergeCell ref="H174:I175"/>
    <mergeCell ref="H172:I173"/>
    <mergeCell ref="A392:I392"/>
    <mergeCell ref="A393:I393"/>
    <mergeCell ref="A334:F334"/>
    <mergeCell ref="A335:F335"/>
    <mergeCell ref="C181:C182"/>
    <mergeCell ref="B181:B182"/>
    <mergeCell ref="I183:I184"/>
    <mergeCell ref="G183:G184"/>
    <mergeCell ref="E183:E184"/>
    <mergeCell ref="D183:D184"/>
    <mergeCell ref="C183:C184"/>
    <mergeCell ref="B183:B184"/>
    <mergeCell ref="I181:I182"/>
    <mergeCell ref="G181:G182"/>
    <mergeCell ref="E181:E182"/>
    <mergeCell ref="D181:D182"/>
    <mergeCell ref="C177:C178"/>
    <mergeCell ref="B177:B178"/>
    <mergeCell ref="I179:I180"/>
    <mergeCell ref="G179:G180"/>
    <mergeCell ref="E179:E180"/>
    <mergeCell ref="D179:D180"/>
    <mergeCell ref="C179:C180"/>
    <mergeCell ref="B179:B180"/>
    <mergeCell ref="F183:F184"/>
    <mergeCell ref="H177:H178"/>
    <mergeCell ref="H179:H180"/>
    <mergeCell ref="H181:H182"/>
    <mergeCell ref="H183:H184"/>
    <mergeCell ref="F177:F178"/>
    <mergeCell ref="F179:F180"/>
    <mergeCell ref="F181:F182"/>
    <mergeCell ref="I205:I206"/>
    <mergeCell ref="G205:G206"/>
    <mergeCell ref="F205:F206"/>
    <mergeCell ref="E205:E206"/>
    <mergeCell ref="B242:E242"/>
    <mergeCell ref="A367:I367"/>
    <mergeCell ref="A389:F389"/>
    <mergeCell ref="C185:C186"/>
    <mergeCell ref="B185:B186"/>
    <mergeCell ref="I185:I186"/>
    <mergeCell ref="G185:G186"/>
    <mergeCell ref="E185:E186"/>
    <mergeCell ref="D185:D186"/>
    <mergeCell ref="A191:I191"/>
    <mergeCell ref="A192:I192"/>
    <mergeCell ref="A193:I193"/>
    <mergeCell ref="A217:A218"/>
    <mergeCell ref="A215:A216"/>
    <mergeCell ref="B215:B216"/>
    <mergeCell ref="A366:I366"/>
    <mergeCell ref="A365:I365"/>
    <mergeCell ref="A240:F240"/>
    <mergeCell ref="A241:F241"/>
    <mergeCell ref="F185:F186"/>
    <mergeCell ref="H185:H186"/>
    <mergeCell ref="A302:F302"/>
    <mergeCell ref="A239:F239"/>
    <mergeCell ref="A213:H213"/>
    <mergeCell ref="A214:H214"/>
    <mergeCell ref="A271:F271"/>
    <mergeCell ref="G233:G234"/>
    <mergeCell ref="H233:H234"/>
    <mergeCell ref="I199:I200"/>
    <mergeCell ref="G199:G200"/>
    <mergeCell ref="F199:F200"/>
    <mergeCell ref="E199:E200"/>
    <mergeCell ref="D199:D200"/>
    <mergeCell ref="C199:C200"/>
    <mergeCell ref="B199:B200"/>
    <mergeCell ref="I201:I202"/>
    <mergeCell ref="G201:G202"/>
    <mergeCell ref="F201:F202"/>
    <mergeCell ref="E201:E202"/>
    <mergeCell ref="D201:D202"/>
    <mergeCell ref="C201:C202"/>
    <mergeCell ref="B201:B202"/>
    <mergeCell ref="I203:I204"/>
    <mergeCell ref="G203:G204"/>
    <mergeCell ref="F203:F204"/>
    <mergeCell ref="E203:E204"/>
    <mergeCell ref="D203:D204"/>
    <mergeCell ref="C203:C204"/>
    <mergeCell ref="B203:B204"/>
    <mergeCell ref="F242:F245"/>
    <mergeCell ref="B243:E243"/>
    <mergeCell ref="A242:A245"/>
    <mergeCell ref="A627:C627"/>
    <mergeCell ref="A525:H525"/>
    <mergeCell ref="A524:H524"/>
    <mergeCell ref="A526:H526"/>
    <mergeCell ref="B702:B703"/>
    <mergeCell ref="A475:A482"/>
    <mergeCell ref="C475:C476"/>
    <mergeCell ref="G509:G510"/>
    <mergeCell ref="F509:F510"/>
    <mergeCell ref="E509:E510"/>
    <mergeCell ref="D509:D510"/>
    <mergeCell ref="C509:C510"/>
    <mergeCell ref="H511:H512"/>
    <mergeCell ref="G511:G512"/>
    <mergeCell ref="F511:F512"/>
    <mergeCell ref="E511:E512"/>
    <mergeCell ref="D511:D512"/>
    <mergeCell ref="C511:C512"/>
    <mergeCell ref="H513:H514"/>
    <mergeCell ref="G513:G514"/>
    <mergeCell ref="A511:A518"/>
    <mergeCell ref="A581:K581"/>
    <mergeCell ref="A580:K580"/>
    <mergeCell ref="C623:C624"/>
    <mergeCell ref="A441:E441"/>
    <mergeCell ref="A440:E440"/>
    <mergeCell ref="A503:A510"/>
    <mergeCell ref="A391:I391"/>
    <mergeCell ref="A442:E442"/>
    <mergeCell ref="C819:C820"/>
    <mergeCell ref="A396:A403"/>
    <mergeCell ref="C396:C397"/>
    <mergeCell ref="D396:D397"/>
    <mergeCell ref="E396:E397"/>
    <mergeCell ref="C402:C403"/>
    <mergeCell ref="D402:D403"/>
    <mergeCell ref="E402:E403"/>
    <mergeCell ref="C469:K469"/>
    <mergeCell ref="C470:K470"/>
    <mergeCell ref="C471:E471"/>
    <mergeCell ref="C472:E472"/>
    <mergeCell ref="F471:H471"/>
    <mergeCell ref="F472:H472"/>
    <mergeCell ref="I471:K471"/>
    <mergeCell ref="I472:K472"/>
    <mergeCell ref="A677:A678"/>
    <mergeCell ref="B677:B678"/>
    <mergeCell ref="A679:A680"/>
    <mergeCell ref="B679:B680"/>
    <mergeCell ref="C527:H527"/>
    <mergeCell ref="C528:H528"/>
    <mergeCell ref="C529:E529"/>
    <mergeCell ref="C530:E530"/>
    <mergeCell ref="F529:H529"/>
    <mergeCell ref="F530:H530"/>
    <mergeCell ref="D683:D684"/>
    <mergeCell ref="E683:E684"/>
    <mergeCell ref="C729:H729"/>
    <mergeCell ref="C730:H730"/>
    <mergeCell ref="A733:A740"/>
    <mergeCell ref="C733:C734"/>
    <mergeCell ref="A976:C976"/>
    <mergeCell ref="A975:C975"/>
    <mergeCell ref="A974:C974"/>
    <mergeCell ref="A969:C969"/>
    <mergeCell ref="A968:C968"/>
    <mergeCell ref="A946:J946"/>
    <mergeCell ref="A826:A829"/>
    <mergeCell ref="E826:E829"/>
    <mergeCell ref="A825:E825"/>
    <mergeCell ref="A824:E824"/>
    <mergeCell ref="A823:E823"/>
    <mergeCell ref="F893:F896"/>
    <mergeCell ref="A916:H916"/>
    <mergeCell ref="A917:H917"/>
    <mergeCell ref="A915:H915"/>
    <mergeCell ref="H949:H950"/>
    <mergeCell ref="I949:I950"/>
    <mergeCell ref="J949:J950"/>
    <mergeCell ref="A949:A950"/>
    <mergeCell ref="B949:B950"/>
    <mergeCell ref="B947:B948"/>
    <mergeCell ref="A947:A948"/>
    <mergeCell ref="H947:H948"/>
    <mergeCell ref="I947:I948"/>
    <mergeCell ref="J947:J948"/>
    <mergeCell ref="E830:E831"/>
    <mergeCell ref="D830:D831"/>
    <mergeCell ref="C830:C831"/>
    <mergeCell ref="B830:B831"/>
    <mergeCell ref="E832:E833"/>
    <mergeCell ref="D832:D833"/>
    <mergeCell ref="E834:E835"/>
    <mergeCell ref="E965:E966"/>
    <mergeCell ref="F965:F966"/>
    <mergeCell ref="G965:G966"/>
    <mergeCell ref="H965:H966"/>
    <mergeCell ref="A866:E866"/>
    <mergeCell ref="F513:F514"/>
    <mergeCell ref="E513:E514"/>
    <mergeCell ref="D513:D514"/>
    <mergeCell ref="C513:C514"/>
    <mergeCell ref="H515:H516"/>
    <mergeCell ref="G515:G516"/>
    <mergeCell ref="F515:F516"/>
    <mergeCell ref="E515:E516"/>
    <mergeCell ref="D515:D516"/>
    <mergeCell ref="C515:C516"/>
    <mergeCell ref="H517:H518"/>
    <mergeCell ref="G517:G518"/>
    <mergeCell ref="F517:F518"/>
    <mergeCell ref="E517:E518"/>
    <mergeCell ref="D517:D518"/>
    <mergeCell ref="C517:C518"/>
    <mergeCell ref="B704:B705"/>
    <mergeCell ref="A701:H701"/>
    <mergeCell ref="A700:H700"/>
    <mergeCell ref="A699:H699"/>
    <mergeCell ref="A676:H676"/>
    <mergeCell ref="A675:H675"/>
    <mergeCell ref="A674:H674"/>
    <mergeCell ref="A629:C629"/>
    <mergeCell ref="A628:C628"/>
    <mergeCell ref="A582:K582"/>
    <mergeCell ref="A556:A559"/>
    <mergeCell ref="A920:A921"/>
    <mergeCell ref="B920:B921"/>
    <mergeCell ref="A533:A540"/>
    <mergeCell ref="C533:C534"/>
    <mergeCell ref="D533:D534"/>
    <mergeCell ref="E533:E534"/>
    <mergeCell ref="F533:F534"/>
    <mergeCell ref="G533:G534"/>
    <mergeCell ref="H533:H534"/>
    <mergeCell ref="H735:H736"/>
    <mergeCell ref="H747:H748"/>
    <mergeCell ref="B556:B559"/>
    <mergeCell ref="G556:G559"/>
    <mergeCell ref="A555:G555"/>
    <mergeCell ref="A554:G554"/>
    <mergeCell ref="A553:G553"/>
    <mergeCell ref="A527:A532"/>
    <mergeCell ref="B527:B532"/>
    <mergeCell ref="C537:C538"/>
    <mergeCell ref="D537:D538"/>
    <mergeCell ref="E537:E538"/>
    <mergeCell ref="F537:F538"/>
    <mergeCell ref="C556:F556"/>
    <mergeCell ref="C557:F557"/>
    <mergeCell ref="E592:E593"/>
    <mergeCell ref="F592:F593"/>
    <mergeCell ref="G592:G593"/>
    <mergeCell ref="C600:C601"/>
    <mergeCell ref="D600:D601"/>
    <mergeCell ref="E600:E601"/>
    <mergeCell ref="F600:F601"/>
    <mergeCell ref="G600:G601"/>
    <mergeCell ref="A1055:A1058"/>
    <mergeCell ref="B1055:B1058"/>
    <mergeCell ref="A1059:A1066"/>
    <mergeCell ref="B918:B919"/>
    <mergeCell ref="A560:A567"/>
    <mergeCell ref="C560:C561"/>
    <mergeCell ref="D560:D561"/>
    <mergeCell ref="E560:E561"/>
    <mergeCell ref="F560:F561"/>
    <mergeCell ref="G560:G561"/>
    <mergeCell ref="C562:C563"/>
    <mergeCell ref="D562:D563"/>
    <mergeCell ref="E562:E563"/>
    <mergeCell ref="F562:F563"/>
    <mergeCell ref="C838:C839"/>
    <mergeCell ref="B838:B839"/>
    <mergeCell ref="E918:F918"/>
    <mergeCell ref="E919:F919"/>
    <mergeCell ref="G918:H918"/>
    <mergeCell ref="G919:H919"/>
    <mergeCell ref="A922:A929"/>
    <mergeCell ref="C922:C923"/>
    <mergeCell ref="D922:D923"/>
    <mergeCell ref="E922:E923"/>
    <mergeCell ref="F922:F923"/>
    <mergeCell ref="G922:G923"/>
    <mergeCell ref="C965:C966"/>
    <mergeCell ref="D965:D966"/>
    <mergeCell ref="B1029:B1032"/>
    <mergeCell ref="A1033:A1040"/>
    <mergeCell ref="C592:C593"/>
    <mergeCell ref="D592:D593"/>
    <mergeCell ref="A1127:G1127"/>
    <mergeCell ref="A1128:G1128"/>
    <mergeCell ref="A617:A624"/>
    <mergeCell ref="C617:C618"/>
    <mergeCell ref="D617:D618"/>
    <mergeCell ref="E617:E618"/>
    <mergeCell ref="C619:C620"/>
    <mergeCell ref="D619:D620"/>
    <mergeCell ref="E619:E620"/>
    <mergeCell ref="C621:C622"/>
    <mergeCell ref="D621:D622"/>
    <mergeCell ref="E621:E622"/>
    <mergeCell ref="D623:D624"/>
    <mergeCell ref="E623:E624"/>
    <mergeCell ref="C737:C738"/>
    <mergeCell ref="D737:D738"/>
    <mergeCell ref="E737:E738"/>
    <mergeCell ref="F737:F738"/>
    <mergeCell ref="B840:B841"/>
    <mergeCell ref="C836:C837"/>
    <mergeCell ref="B836:B837"/>
    <mergeCell ref="A1067:A1074"/>
    <mergeCell ref="C677:H677"/>
    <mergeCell ref="C678:H678"/>
    <mergeCell ref="A681:A688"/>
    <mergeCell ref="C681:C682"/>
    <mergeCell ref="D681:D682"/>
    <mergeCell ref="E681:E682"/>
    <mergeCell ref="F681:F682"/>
    <mergeCell ref="G681:G682"/>
    <mergeCell ref="H681:H682"/>
    <mergeCell ref="C683:C684"/>
    <mergeCell ref="E733:E734"/>
    <mergeCell ref="F733:F734"/>
    <mergeCell ref="G733:G734"/>
    <mergeCell ref="H733:H734"/>
    <mergeCell ref="C735:C736"/>
    <mergeCell ref="D735:D736"/>
    <mergeCell ref="E735:E736"/>
    <mergeCell ref="F735:F736"/>
    <mergeCell ref="G735:G736"/>
    <mergeCell ref="F683:F684"/>
    <mergeCell ref="G683:G684"/>
    <mergeCell ref="H683:H684"/>
    <mergeCell ref="C685:C686"/>
    <mergeCell ref="D685:D686"/>
    <mergeCell ref="E685:E686"/>
    <mergeCell ref="A781:A788"/>
    <mergeCell ref="C781:C782"/>
    <mergeCell ref="D781:D782"/>
    <mergeCell ref="E781:E782"/>
    <mergeCell ref="C783:C784"/>
    <mergeCell ref="D783:D784"/>
    <mergeCell ref="E783:E784"/>
    <mergeCell ref="F685:F686"/>
    <mergeCell ref="G685:G686"/>
    <mergeCell ref="H685:H686"/>
    <mergeCell ref="C687:C688"/>
    <mergeCell ref="D687:D688"/>
    <mergeCell ref="E687:E688"/>
    <mergeCell ref="F687:F688"/>
    <mergeCell ref="G687:G688"/>
    <mergeCell ref="H687:H688"/>
    <mergeCell ref="A689:A696"/>
    <mergeCell ref="C1318:C1319"/>
    <mergeCell ref="E1318:E1319"/>
    <mergeCell ref="C1320:C1321"/>
    <mergeCell ref="E1320:E1321"/>
    <mergeCell ref="A805:A812"/>
    <mergeCell ref="C805:C806"/>
    <mergeCell ref="C807:C808"/>
    <mergeCell ref="C809:C810"/>
    <mergeCell ref="C811:C812"/>
    <mergeCell ref="A813:A820"/>
    <mergeCell ref="C813:C814"/>
    <mergeCell ref="C815:C816"/>
    <mergeCell ref="C817:C818"/>
    <mergeCell ref="C832:C833"/>
    <mergeCell ref="B832:B833"/>
    <mergeCell ref="C834:C835"/>
    <mergeCell ref="B834:B835"/>
    <mergeCell ref="B826:D826"/>
    <mergeCell ref="B827:D827"/>
    <mergeCell ref="C840:C841"/>
    <mergeCell ref="A1152:C1152"/>
    <mergeCell ref="A1151:C1151"/>
    <mergeCell ref="A1150:C1150"/>
    <mergeCell ref="A1126:G1126"/>
    <mergeCell ref="A1108:A1115"/>
    <mergeCell ref="C858:C859"/>
    <mergeCell ref="B858:B859"/>
    <mergeCell ref="A1102:E1102"/>
    <mergeCell ref="A1101:E1101"/>
    <mergeCell ref="A1079:A1082"/>
    <mergeCell ref="A1083:A1090"/>
    <mergeCell ref="A1077:L1077"/>
    <mergeCell ref="A1078:L1078"/>
    <mergeCell ref="A1076:L1076"/>
    <mergeCell ref="A918:A919"/>
    <mergeCell ref="C871:C872"/>
    <mergeCell ref="D871:D872"/>
    <mergeCell ref="E871:E872"/>
    <mergeCell ref="A897:A904"/>
    <mergeCell ref="C897:C898"/>
    <mergeCell ref="D897:D898"/>
    <mergeCell ref="E897:E898"/>
    <mergeCell ref="F897:F898"/>
    <mergeCell ref="A930:A937"/>
    <mergeCell ref="C930:C931"/>
    <mergeCell ref="C932:C933"/>
    <mergeCell ref="C934:C935"/>
    <mergeCell ref="C936:C937"/>
    <mergeCell ref="C918:D918"/>
    <mergeCell ref="C919:D919"/>
    <mergeCell ref="D1039:D1040"/>
    <mergeCell ref="C1039:C1040"/>
    <mergeCell ref="D1014:D1015"/>
    <mergeCell ref="E1014:E1015"/>
    <mergeCell ref="F1014:F1015"/>
    <mergeCell ref="D1016:D1017"/>
    <mergeCell ref="L1041:L1042"/>
    <mergeCell ref="K1041:K1042"/>
    <mergeCell ref="J1041:J1042"/>
    <mergeCell ref="L1069:L1070"/>
    <mergeCell ref="K1069:K1070"/>
    <mergeCell ref="J1069:J1070"/>
    <mergeCell ref="L1071:L1072"/>
    <mergeCell ref="K1071:K1072"/>
    <mergeCell ref="A1254:J1254"/>
    <mergeCell ref="A1253:J1253"/>
    <mergeCell ref="A1252:J1252"/>
    <mergeCell ref="A1104:A1107"/>
    <mergeCell ref="B1104:B1107"/>
    <mergeCell ref="A1116:A1123"/>
    <mergeCell ref="A1533:A1544"/>
    <mergeCell ref="C1018:C1019"/>
    <mergeCell ref="C1020:C1021"/>
    <mergeCell ref="C1014:C1015"/>
    <mergeCell ref="C1016:C1017"/>
    <mergeCell ref="A1014:A1021"/>
    <mergeCell ref="A1451:C1451"/>
    <mergeCell ref="A1450:C1450"/>
    <mergeCell ref="A1449:C1449"/>
    <mergeCell ref="A1545:A1556"/>
    <mergeCell ref="A1425:G1425"/>
    <mergeCell ref="A1424:G1424"/>
    <mergeCell ref="A1423:G1423"/>
    <mergeCell ref="G1377:H1377"/>
    <mergeCell ref="G1378:H1378"/>
    <mergeCell ref="G1389:G1390"/>
    <mergeCell ref="G1391:G1392"/>
    <mergeCell ref="G1393:G1394"/>
    <mergeCell ref="A1307:F1307"/>
    <mergeCell ref="A1282:G1282"/>
    <mergeCell ref="A1281:G1281"/>
    <mergeCell ref="A1256:A1259"/>
    <mergeCell ref="B1256:B1259"/>
    <mergeCell ref="A1103:E1103"/>
    <mergeCell ref="A1091:A1098"/>
    <mergeCell ref="B1079:B1082"/>
    <mergeCell ref="L1067:L1068"/>
    <mergeCell ref="K1067:K1068"/>
    <mergeCell ref="J1067:J1068"/>
    <mergeCell ref="L1073:L1074"/>
    <mergeCell ref="K1073:K1074"/>
    <mergeCell ref="J1073:J1074"/>
    <mergeCell ref="L1047:L1048"/>
    <mergeCell ref="K1047:K1048"/>
    <mergeCell ref="J1047:J1048"/>
    <mergeCell ref="H1055:L1055"/>
    <mergeCell ref="H1056:L1056"/>
    <mergeCell ref="J26:J27"/>
    <mergeCell ref="I26:I27"/>
    <mergeCell ref="I24:I25"/>
    <mergeCell ref="K34:K35"/>
    <mergeCell ref="C34:C35"/>
    <mergeCell ref="D34:D35"/>
    <mergeCell ref="E34:E35"/>
    <mergeCell ref="F34:F35"/>
    <mergeCell ref="G34:G35"/>
    <mergeCell ref="H34:H35"/>
    <mergeCell ref="I34:I35"/>
    <mergeCell ref="J34:J35"/>
    <mergeCell ref="J24:J25"/>
    <mergeCell ref="K24:K25"/>
    <mergeCell ref="D42:D43"/>
    <mergeCell ref="E42:E43"/>
    <mergeCell ref="F42:F43"/>
    <mergeCell ref="G42:G43"/>
    <mergeCell ref="H42:H43"/>
    <mergeCell ref="J69:J70"/>
    <mergeCell ref="K69:K70"/>
    <mergeCell ref="B25:B27"/>
    <mergeCell ref="A25:A27"/>
    <mergeCell ref="B22:B24"/>
    <mergeCell ref="A22:A24"/>
    <mergeCell ref="C23:K23"/>
    <mergeCell ref="C24:E24"/>
    <mergeCell ref="C25:E25"/>
    <mergeCell ref="F24:H24"/>
    <mergeCell ref="F25:H25"/>
    <mergeCell ref="A28:A35"/>
    <mergeCell ref="C28:C29"/>
    <mergeCell ref="D28:D29"/>
    <mergeCell ref="E28:E29"/>
    <mergeCell ref="F28:F29"/>
    <mergeCell ref="A81:A82"/>
    <mergeCell ref="A79:A80"/>
    <mergeCell ref="A76:I76"/>
    <mergeCell ref="A77:I77"/>
    <mergeCell ref="A78:I78"/>
    <mergeCell ref="B54:B56"/>
    <mergeCell ref="I53:I54"/>
    <mergeCell ref="J53:J54"/>
    <mergeCell ref="K53:K54"/>
    <mergeCell ref="I55:I56"/>
    <mergeCell ref="J55:J56"/>
    <mergeCell ref="K55:K56"/>
    <mergeCell ref="I42:I43"/>
    <mergeCell ref="J42:J43"/>
    <mergeCell ref="K42:K43"/>
    <mergeCell ref="A47:K47"/>
    <mergeCell ref="A48:K48"/>
    <mergeCell ref="C42:C43"/>
    <mergeCell ref="A152:A154"/>
    <mergeCell ref="H150:I151"/>
    <mergeCell ref="H152:I153"/>
    <mergeCell ref="A147:I147"/>
    <mergeCell ref="A148:I148"/>
    <mergeCell ref="A146:I146"/>
    <mergeCell ref="A134:A135"/>
    <mergeCell ref="A132:A133"/>
    <mergeCell ref="C144:D144"/>
    <mergeCell ref="A129:C129"/>
    <mergeCell ref="A130:C130"/>
    <mergeCell ref="A131:C131"/>
    <mergeCell ref="A106:C106"/>
    <mergeCell ref="A107:C107"/>
    <mergeCell ref="A108:C108"/>
    <mergeCell ref="A111:A118"/>
    <mergeCell ref="A119:A126"/>
    <mergeCell ref="F152:G152"/>
    <mergeCell ref="F153:G153"/>
    <mergeCell ref="D152:E152"/>
    <mergeCell ref="D153:E153"/>
    <mergeCell ref="B152:C152"/>
    <mergeCell ref="B153:C153"/>
    <mergeCell ref="A150:G150"/>
    <mergeCell ref="A151:G151"/>
    <mergeCell ref="C142:C143"/>
    <mergeCell ref="B142:B143"/>
    <mergeCell ref="B133:C133"/>
    <mergeCell ref="C136:C137"/>
    <mergeCell ref="B136:B137"/>
    <mergeCell ref="C138:C139"/>
    <mergeCell ref="B138:B139"/>
  </mergeCells>
  <hyperlinks>
    <hyperlink ref="B14" r:id="rId1" display="https://scc.ajman.ae/ar/node/38" xr:uid="{5EC35097-AAF9-4D35-ACA6-39D4549C0011}"/>
    <hyperlink ref="C14" r:id="rId2" display="https://scc.ajman.ae/ar/node/36" xr:uid="{BB74C347-9296-4085-A32E-2A850BEB927E}"/>
    <hyperlink ref="B15" r:id="rId3" display="https://scc.ajman.ae/en/node/38" xr:uid="{BAF52FCC-0610-4038-AB0E-E8AB705DFD16}"/>
    <hyperlink ref="C15" r:id="rId4" display="https://scc.ajman.ae/en/node/36" xr:uid="{B85BC22A-474C-4DB3-B88C-2D589A1C9BDE}"/>
    <hyperlink ref="E15" r:id="rId5" display="https://scc.ajman.ae/en/node/18" xr:uid="{34F080A9-58BA-439B-BF97-2F174C818539}"/>
    <hyperlink ref="E14" r:id="rId6" display="https://scc.ajman.ae/ar/node/18" xr:uid="{1FA3989D-529C-48A8-A4B4-4B70100F8183}"/>
  </hyperlinks>
  <pageMargins left="0.7" right="0.7" top="0.75" bottom="0.75" header="0.3" footer="0.3"/>
  <pageSetup orientation="portrait" r:id="rId7"/>
  <ignoredErrors>
    <ignoredError sqref="H34:J34 E34 E63:J64 G1089 E489 E481:J482 K481 K489" formula="1"/>
    <ignoredError sqref="E85:E86 B163:I164 B207:I208 B185:I186 C1170 C1073:L1074 C695:H696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Sheet2</vt:lpstr>
      <vt:lpstr>Sheet2!_Toc151633817</vt:lpstr>
      <vt:lpstr>Sheet2!_Toc160625235</vt:lpstr>
      <vt:lpstr>Sheet2!_Toc182901234</vt:lpstr>
      <vt:lpstr>Sheet2!_Toc182901235</vt:lpstr>
      <vt:lpstr>Sheet2!_Toc182901236</vt:lpstr>
      <vt:lpstr>Sheet2!_Toc182901237</vt:lpstr>
      <vt:lpstr>Sheet2!_Toc182901239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Malaz Dafaalla</dc:creator>
  <cp:keywords/>
  <dc:description/>
  <cp:lastModifiedBy>Abdelnaser Mohamed</cp:lastModifiedBy>
  <cp:revision/>
  <dcterms:created xsi:type="dcterms:W3CDTF">2021-11-10T08:32:53Z</dcterms:created>
  <dcterms:modified xsi:type="dcterms:W3CDTF">2024-12-17T15:03:23Z</dcterms:modified>
  <cp:category/>
  <cp:contentStatus/>
</cp:coreProperties>
</file>